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745" windowWidth="12315" windowHeight="5865" activeTab="0"/>
  </bookViews>
  <sheets>
    <sheet name="Sheet1" sheetId="1" r:id="rId1"/>
  </sheets>
  <definedNames>
    <definedName name="_xlnm.Print_Area" localSheetId="0">'Sheet1'!$A$1:$I$173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<sst xmlns="http://schemas.openxmlformats.org/spreadsheetml/2006/main" count="591" uniqueCount="169">
  <si>
    <t>Hatchery Fish Carcass Placements in Oregon Streams - September 2003 through May 2004</t>
  </si>
  <si>
    <t>Run</t>
  </si>
  <si>
    <t>Species</t>
  </si>
  <si>
    <t>Basin</t>
  </si>
  <si>
    <t>Stream</t>
  </si>
  <si>
    <t>Carcasses</t>
  </si>
  <si>
    <t>Miles</t>
  </si>
  <si>
    <t>Lbs/Mile</t>
  </si>
  <si>
    <t>Participating Group(s)</t>
  </si>
  <si>
    <t>ODFW Northwest Region / DEQ Western and Northwest Regions</t>
  </si>
  <si>
    <t>Mid Willamette</t>
  </si>
  <si>
    <t>Spring</t>
  </si>
  <si>
    <t>Chinook</t>
  </si>
  <si>
    <t>Summer</t>
  </si>
  <si>
    <t>Steelhead</t>
  </si>
  <si>
    <t>North Santiam</t>
  </si>
  <si>
    <t>South Santiam</t>
  </si>
  <si>
    <t>Moose Cr</t>
  </si>
  <si>
    <t>Soda Fork</t>
  </si>
  <si>
    <t>Canyon Cr</t>
  </si>
  <si>
    <t>Wiley Creek</t>
  </si>
  <si>
    <t>Santiam Flycasters</t>
  </si>
  <si>
    <t>Albany Chapter ANWST</t>
  </si>
  <si>
    <t>Avg Wgt</t>
  </si>
  <si>
    <t>(lbs)</t>
  </si>
  <si>
    <t>Mainstem Upper</t>
  </si>
  <si>
    <t>TOTAL</t>
  </si>
  <si>
    <t>North Willamette</t>
  </si>
  <si>
    <t>Fall</t>
  </si>
  <si>
    <t>Coho</t>
  </si>
  <si>
    <t>ODFW</t>
  </si>
  <si>
    <t>ODFW-USFS</t>
  </si>
  <si>
    <t>Salmon R</t>
  </si>
  <si>
    <t>Clear Cr</t>
  </si>
  <si>
    <t>Oak Grove Fk</t>
  </si>
  <si>
    <t>Camp Cr</t>
  </si>
  <si>
    <t>Mainstem</t>
  </si>
  <si>
    <t>Sandy</t>
  </si>
  <si>
    <t>Clackamas</t>
  </si>
  <si>
    <t>Clearfork</t>
  </si>
  <si>
    <t>North Coast</t>
  </si>
  <si>
    <t>Winter</t>
  </si>
  <si>
    <t>Columbia</t>
  </si>
  <si>
    <t>Hartill Cr.</t>
  </si>
  <si>
    <t>Little Bear Cr.</t>
  </si>
  <si>
    <t>Kilchis</t>
  </si>
  <si>
    <t>Miami</t>
  </si>
  <si>
    <t>Necanicum</t>
  </si>
  <si>
    <t>Nehalem</t>
  </si>
  <si>
    <t>Nestucca</t>
  </si>
  <si>
    <t>Tillamook</t>
  </si>
  <si>
    <t>Trask</t>
  </si>
  <si>
    <t>Wilson</t>
  </si>
  <si>
    <t>Cedar Cr.</t>
  </si>
  <si>
    <t>Rainland Flycasters</t>
  </si>
  <si>
    <t>Rockaway Lions</t>
  </si>
  <si>
    <t>Tillamook Connections</t>
  </si>
  <si>
    <t>Salmon Watch</t>
  </si>
  <si>
    <t>EPA</t>
  </si>
  <si>
    <t>BLM, Tillamook Connections</t>
  </si>
  <si>
    <t>Student</t>
  </si>
  <si>
    <t>Big Noise Cr</t>
  </si>
  <si>
    <t>Lewis and Clark R</t>
  </si>
  <si>
    <t>Loowit Cr</t>
  </si>
  <si>
    <t>N Fk Gnat Creek</t>
  </si>
  <si>
    <t xml:space="preserve">Rock Cr </t>
  </si>
  <si>
    <t>Shweeash Cr</t>
  </si>
  <si>
    <t>Walooski R</t>
  </si>
  <si>
    <t>South Fk</t>
  </si>
  <si>
    <t>North Fk</t>
  </si>
  <si>
    <t>Powderhouse Cr</t>
  </si>
  <si>
    <t>Bergsvik Cr</t>
  </si>
  <si>
    <t>Little Joe Cr</t>
  </si>
  <si>
    <t>Rainland Flycasters, Tillamook Connections</t>
  </si>
  <si>
    <t>Hamilton Cr</t>
  </si>
  <si>
    <t>E Beaver Cr</t>
  </si>
  <si>
    <t>Nestucca Connections, BLM, local guides</t>
  </si>
  <si>
    <t>Nestucca Connections, BLM, volunteers</t>
  </si>
  <si>
    <t>Simmons Cr</t>
  </si>
  <si>
    <t>East Fk</t>
  </si>
  <si>
    <t>Cook Cr</t>
  </si>
  <si>
    <t>E Humbug Cr</t>
  </si>
  <si>
    <t>W Humbug Cr</t>
  </si>
  <si>
    <t>Elk Cr</t>
  </si>
  <si>
    <t>Farmer Cr</t>
  </si>
  <si>
    <t>Jordan Cr</t>
  </si>
  <si>
    <t>Mid Coast</t>
  </si>
  <si>
    <t>Bear Cr</t>
  </si>
  <si>
    <t>Deer Creek</t>
  </si>
  <si>
    <t>Honeygrove Cr</t>
  </si>
  <si>
    <t>Little Lobster Cr</t>
  </si>
  <si>
    <t>Maltby Cr</t>
  </si>
  <si>
    <t>Seeley Cr</t>
  </si>
  <si>
    <t>Sulphur Cr.</t>
  </si>
  <si>
    <t>Miami Corp.</t>
  </si>
  <si>
    <t>Alsea Fish Hatchery Staff</t>
  </si>
  <si>
    <t>Alderbrook Cr</t>
  </si>
  <si>
    <t>Siletz</t>
  </si>
  <si>
    <t>Salmon</t>
  </si>
  <si>
    <t>Bentilla Cr</t>
  </si>
  <si>
    <t>Gravel Cr</t>
  </si>
  <si>
    <t>Alsea</t>
  </si>
  <si>
    <t>Yaquina</t>
  </si>
  <si>
    <t>Indian Cr</t>
  </si>
  <si>
    <t>Long Prairie Cr</t>
  </si>
  <si>
    <t>Prairie Cr</t>
  </si>
  <si>
    <t>Sams Cr</t>
  </si>
  <si>
    <t>Slick Rock Cr</t>
  </si>
  <si>
    <t>Miami Corp., ODFW</t>
  </si>
  <si>
    <t>Sulphur Cr</t>
  </si>
  <si>
    <t>Wolf Cr</t>
  </si>
  <si>
    <t>Hayes Cr</t>
  </si>
  <si>
    <t>Umpqua</t>
  </si>
  <si>
    <t>Smith River</t>
  </si>
  <si>
    <t>ODFW, Gardiner STEP</t>
  </si>
  <si>
    <t>Rock Creek</t>
  </si>
  <si>
    <t>Tenmile-Coos-Coquille</t>
  </si>
  <si>
    <t>Cougar Creek</t>
  </si>
  <si>
    <t>Eel Creek</t>
  </si>
  <si>
    <t>Elk Creek</t>
  </si>
  <si>
    <t>Coquille</t>
  </si>
  <si>
    <t>Chinook &amp; Coho</t>
  </si>
  <si>
    <t>N Fk Coquille River</t>
  </si>
  <si>
    <t>Alder Cr</t>
  </si>
  <si>
    <t>Millicoma River</t>
  </si>
  <si>
    <t>Tenmile Lakes</t>
  </si>
  <si>
    <t xml:space="preserve">Millicoma River </t>
  </si>
  <si>
    <t>Coos River</t>
  </si>
  <si>
    <t>Fall Cr</t>
  </si>
  <si>
    <t>Ferry Cr</t>
  </si>
  <si>
    <t>Glen Cr</t>
  </si>
  <si>
    <t>Marlow Cr</t>
  </si>
  <si>
    <t>Moon Cr</t>
  </si>
  <si>
    <t>Morgan Cr</t>
  </si>
  <si>
    <t>E Fk Coquille R</t>
  </si>
  <si>
    <t>Steel Cr</t>
  </si>
  <si>
    <t>Tioga Cr</t>
  </si>
  <si>
    <t>West Fk</t>
  </si>
  <si>
    <t>Coos Bay</t>
  </si>
  <si>
    <t>Willanch Cr</t>
  </si>
  <si>
    <t>Woodruff Cr</t>
  </si>
  <si>
    <t>Brush Creek</t>
  </si>
  <si>
    <t>Euchre Creek</t>
  </si>
  <si>
    <t>Rogue River</t>
  </si>
  <si>
    <t>Chetco River</t>
  </si>
  <si>
    <t>ODFW,South Coast Lumber</t>
  </si>
  <si>
    <t>ODFW,OPRD</t>
  </si>
  <si>
    <t>Curry Anadromous Fishermen,ODFW</t>
  </si>
  <si>
    <t>South Coast Fishermen,ODFW</t>
  </si>
  <si>
    <t>Lower Rogue</t>
  </si>
  <si>
    <t>ODFW Southwest Region / DEQ Western Region</t>
  </si>
  <si>
    <t>Boulder Cr</t>
  </si>
  <si>
    <t>Brush Cr</t>
  </si>
  <si>
    <t>Edson Cr</t>
  </si>
  <si>
    <t>Joe Hall Cr</t>
  </si>
  <si>
    <t>Mill Cr</t>
  </si>
  <si>
    <t>Saunders Cr</t>
  </si>
  <si>
    <t>Upper Rogue</t>
  </si>
  <si>
    <t>Middle Rogue Watershed Council, BLM</t>
  </si>
  <si>
    <t>7 Basin's Watershed Council, Southern Oregon Flyfishers</t>
  </si>
  <si>
    <t>Upper Rogue Watershed Association; Rogue Fly Fishers</t>
  </si>
  <si>
    <t>Taylor Cr</t>
  </si>
  <si>
    <t>Elk Ck</t>
  </si>
  <si>
    <t>Bitterlick Cr</t>
  </si>
  <si>
    <t>Sugar Pine Cr</t>
  </si>
  <si>
    <t>Evans Creek</t>
  </si>
  <si>
    <t>*</t>
  </si>
  <si>
    <t>N Fk Clackamas</t>
  </si>
  <si>
    <t>* - indicates the stream total is in the first entry for that stream; if no mileage is given for a placement, the placement occurred in stretches already indicated for the stream.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</si>
</sst>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000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u val="single"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 applyProtection="1">
      <alignment horizontal="right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 horizontal="right"/>
      <protection hidden="1" locked="0"/>
    </xf>
    <xf numFmtId="164" fontId="1" fillId="0" borderId="1" xfId="0" applyNumberFormat="1" applyFont="1" applyBorder="1" applyAlignment="1" applyProtection="1">
      <alignment horizontal="right"/>
      <protection hidden="1" locked="0"/>
    </xf>
    <xf numFmtId="1" fontId="2" fillId="0" borderId="1" xfId="0" applyNumberFormat="1" applyFont="1" applyBorder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 horizontal="left"/>
      <protection hidden="1" locked="0"/>
    </xf>
    <xf numFmtId="0" fontId="2" fillId="0" borderId="2" xfId="0" applyFont="1" applyBorder="1" applyAlignment="1" applyProtection="1">
      <alignment/>
      <protection hidden="1" locked="0"/>
    </xf>
    <xf numFmtId="0" fontId="2" fillId="0" borderId="2" xfId="0" applyFont="1" applyBorder="1" applyAlignment="1" applyProtection="1">
      <alignment horizontal="right"/>
      <protection hidden="1" locked="0"/>
    </xf>
    <xf numFmtId="164" fontId="2" fillId="0" borderId="2" xfId="0" applyNumberFormat="1" applyFont="1" applyBorder="1" applyAlignment="1" applyProtection="1">
      <alignment horizontal="right"/>
      <protection hidden="1" locked="0"/>
    </xf>
    <xf numFmtId="1" fontId="2" fillId="0" borderId="2" xfId="0" applyNumberFormat="1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1" fontId="1" fillId="0" borderId="0" xfId="0" applyNumberFormat="1" applyFont="1" applyAlignment="1" applyProtection="1">
      <alignment horizontal="right"/>
      <protection hidden="1" locked="0"/>
    </xf>
    <xf numFmtId="0" fontId="2" fillId="2" borderId="0" xfId="0" applyFont="1" applyFill="1" applyAlignment="1" applyProtection="1">
      <alignment horizontal="left"/>
      <protection hidden="1" locked="0"/>
    </xf>
    <xf numFmtId="0" fontId="2" fillId="2" borderId="0" xfId="0" applyFont="1" applyFill="1" applyAlignment="1" applyProtection="1">
      <alignment/>
      <protection hidden="1" locked="0"/>
    </xf>
    <xf numFmtId="0" fontId="2" fillId="2" borderId="0" xfId="0" applyFont="1" applyFill="1" applyAlignment="1" applyProtection="1">
      <alignment horizontal="right"/>
      <protection hidden="1" locked="0"/>
    </xf>
    <xf numFmtId="164" fontId="2" fillId="2" borderId="0" xfId="0" applyNumberFormat="1" applyFont="1" applyFill="1" applyAlignment="1" applyProtection="1">
      <alignment horizontal="right"/>
      <protection hidden="1" locked="0"/>
    </xf>
    <xf numFmtId="1" fontId="2" fillId="2" borderId="0" xfId="0" applyNumberFormat="1" applyFont="1" applyFill="1" applyAlignment="1" applyProtection="1">
      <alignment horizontal="right"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horizontal="right"/>
      <protection hidden="1" locked="0"/>
    </xf>
    <xf numFmtId="164" fontId="2" fillId="0" borderId="0" xfId="0" applyNumberFormat="1" applyFont="1" applyBorder="1" applyAlignment="1" applyProtection="1">
      <alignment horizontal="right"/>
      <protection hidden="1" locked="0"/>
    </xf>
    <xf numFmtId="0" fontId="2" fillId="0" borderId="3" xfId="0" applyFont="1" applyBorder="1" applyAlignment="1" applyProtection="1">
      <alignment horizontal="left"/>
      <protection hidden="1" locked="0"/>
    </xf>
    <xf numFmtId="0" fontId="2" fillId="0" borderId="4" xfId="0" applyFont="1" applyBorder="1" applyAlignment="1" applyProtection="1">
      <alignment horizontal="left"/>
      <protection hidden="1" locked="0"/>
    </xf>
    <xf numFmtId="0" fontId="2" fillId="0" borderId="4" xfId="0" applyFont="1" applyBorder="1" applyAlignment="1" applyProtection="1">
      <alignment/>
      <protection hidden="1" locked="0"/>
    </xf>
    <xf numFmtId="3" fontId="2" fillId="0" borderId="4" xfId="0" applyNumberFormat="1" applyFont="1" applyBorder="1" applyAlignment="1" applyProtection="1">
      <alignment horizontal="right"/>
      <protection hidden="1" locked="0"/>
    </xf>
    <xf numFmtId="164" fontId="2" fillId="0" borderId="5" xfId="0" applyNumberFormat="1" applyFont="1" applyBorder="1" applyAlignment="1" applyProtection="1">
      <alignment horizontal="right"/>
      <protection hidden="1" locked="0"/>
    </xf>
    <xf numFmtId="14" fontId="1" fillId="0" borderId="0" xfId="0" applyNumberFormat="1" applyFont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164" fontId="4" fillId="0" borderId="0" xfId="0" applyNumberFormat="1" applyFont="1" applyAlignment="1" applyProtection="1">
      <alignment horizontal="right"/>
      <protection hidden="1" locked="0"/>
    </xf>
    <xf numFmtId="1" fontId="4" fillId="0" borderId="0" xfId="0" applyNumberFormat="1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1" fillId="0" borderId="0" xfId="0" applyFont="1" applyFill="1" applyAlignment="1" applyProtection="1">
      <alignment horizontal="left"/>
      <protection hidden="1" locked="0"/>
    </xf>
    <xf numFmtId="164" fontId="1" fillId="0" borderId="0" xfId="0" applyNumberFormat="1" applyFont="1" applyFill="1" applyAlignment="1" applyProtection="1">
      <alignment/>
      <protection hidden="1" locked="0"/>
    </xf>
    <xf numFmtId="164" fontId="1" fillId="0" borderId="0" xfId="0" applyNumberFormat="1" applyFont="1" applyFill="1" applyAlignment="1" applyProtection="1">
      <alignment horizontal="right"/>
      <protection hidden="1" locked="0"/>
    </xf>
    <xf numFmtId="1" fontId="1" fillId="0" borderId="0" xfId="0" applyNumberFormat="1" applyFont="1" applyFill="1" applyAlignment="1" applyProtection="1">
      <alignment horizontal="right"/>
      <protection hidden="1" locked="0"/>
    </xf>
    <xf numFmtId="0" fontId="1" fillId="0" borderId="0" xfId="0" applyFont="1" applyFill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64" fontId="1" fillId="0" borderId="0" xfId="0" applyNumberFormat="1" applyFont="1" applyAlignment="1" applyProtection="1">
      <alignment/>
      <protection hidden="1" locked="0"/>
    </xf>
    <xf numFmtId="0" fontId="1" fillId="0" borderId="0" xfId="0" applyNumberFormat="1" applyFont="1" applyAlignment="1" applyProtection="1">
      <alignment/>
      <protection hidden="1" locked="0"/>
    </xf>
    <xf numFmtId="164" fontId="1" fillId="0" borderId="0" xfId="0" applyNumberFormat="1" applyFont="1" applyFill="1" applyBorder="1" applyAlignment="1" applyProtection="1">
      <alignment horizontal="left"/>
      <protection hidden="1" locked="0"/>
    </xf>
    <xf numFmtId="164" fontId="1" fillId="0" borderId="0" xfId="0" applyNumberFormat="1" applyFont="1" applyFill="1" applyAlignment="1" applyProtection="1">
      <alignment horizontal="left"/>
      <protection hidden="1" locked="0"/>
    </xf>
    <xf numFmtId="164" fontId="1" fillId="0" borderId="0" xfId="0" applyNumberFormat="1" applyFont="1" applyFill="1" applyBorder="1" applyAlignment="1" applyProtection="1">
      <alignment horizontal="right"/>
      <protection hidden="1" locked="0"/>
    </xf>
    <xf numFmtId="0" fontId="1" fillId="0" borderId="0" xfId="0" applyNumberFormat="1" applyFont="1" applyFill="1" applyAlignment="1" applyProtection="1">
      <alignment/>
      <protection hidden="1" locked="0"/>
    </xf>
    <xf numFmtId="3" fontId="2" fillId="0" borderId="0" xfId="0" applyNumberFormat="1" applyFont="1" applyBorder="1" applyAlignment="1" applyProtection="1">
      <alignment horizontal="righ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1" fillId="2" borderId="0" xfId="0" applyFont="1" applyFill="1" applyAlignment="1" applyProtection="1">
      <alignment/>
      <protection hidden="1" locked="0"/>
    </xf>
    <xf numFmtId="0" fontId="1" fillId="2" borderId="0" xfId="0" applyFont="1" applyFill="1" applyAlignment="1" applyProtection="1">
      <alignment horizontal="right"/>
      <protection hidden="1" locked="0"/>
    </xf>
    <xf numFmtId="164" fontId="1" fillId="2" borderId="0" xfId="0" applyNumberFormat="1" applyFont="1" applyFill="1" applyAlignment="1" applyProtection="1">
      <alignment horizontal="right"/>
      <protection hidden="1" locked="0"/>
    </xf>
    <xf numFmtId="1" fontId="1" fillId="2" borderId="0" xfId="0" applyNumberFormat="1" applyFont="1" applyFill="1" applyAlignment="1" applyProtection="1">
      <alignment horizontal="right"/>
      <protection hidden="1" locked="0"/>
    </xf>
    <xf numFmtId="0" fontId="1" fillId="0" borderId="0" xfId="0" applyFont="1" applyFill="1" applyAlignment="1" applyProtection="1">
      <alignment/>
      <protection hidden="1" locked="0"/>
    </xf>
    <xf numFmtId="1" fontId="1" fillId="0" borderId="0" xfId="0" applyNumberFormat="1" applyFont="1" applyAlignment="1" applyProtection="1">
      <alignment/>
      <protection hidden="1" locked="0"/>
    </xf>
    <xf numFmtId="164" fontId="1" fillId="0" borderId="0" xfId="0" applyNumberFormat="1" applyFont="1" applyAlignment="1" applyProtection="1">
      <alignment horizontal="left"/>
      <protection hidden="1" locked="0"/>
    </xf>
    <xf numFmtId="1" fontId="1" fillId="0" borderId="0" xfId="0" applyNumberFormat="1" applyFont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6" fillId="0" borderId="0" xfId="0" applyFont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164" fontId="1" fillId="0" borderId="0" xfId="0" applyNumberFormat="1" applyFont="1" applyAlignment="1" applyProtection="1">
      <alignment/>
      <protection hidden="1" locked="0"/>
    </xf>
    <xf numFmtId="164" fontId="1" fillId="0" borderId="0" xfId="0" applyNumberFormat="1" applyFont="1" applyAlignment="1" applyProtection="1">
      <alignment horizontal="right"/>
      <protection hidden="1" locked="0"/>
    </xf>
    <xf numFmtId="0" fontId="1" fillId="0" borderId="0" xfId="0" applyFont="1" applyAlignment="1" applyProtection="1">
      <alignment wrapText="1"/>
      <protection hidden="1" locked="0"/>
    </xf>
    <xf numFmtId="0" fontId="2" fillId="2" borderId="2" xfId="0" applyFont="1" applyFill="1" applyBorder="1" applyAlignment="1" applyProtection="1">
      <alignment horizontal="right"/>
      <protection hidden="1" locked="0"/>
    </xf>
    <xf numFmtId="164" fontId="2" fillId="2" borderId="2" xfId="0" applyNumberFormat="1" applyFont="1" applyFill="1" applyBorder="1" applyAlignment="1" applyProtection="1">
      <alignment horizontal="right"/>
      <protection hidden="1" locked="0"/>
    </xf>
    <xf numFmtId="3" fontId="2" fillId="2" borderId="0" xfId="0" applyNumberFormat="1" applyFont="1" applyFill="1" applyAlignment="1" applyProtection="1">
      <alignment horizontal="right"/>
      <protection hidden="1" locked="0"/>
    </xf>
    <xf numFmtId="1" fontId="1" fillId="0" borderId="0" xfId="0" applyNumberFormat="1" applyFont="1" applyAlignment="1" applyProtection="1">
      <alignment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7" fillId="0" borderId="2" xfId="0" applyFont="1" applyBorder="1" applyAlignment="1" applyProtection="1">
      <alignment horizontal="center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J121" sqref="J121"/>
    </sheetView>
  </sheetViews>
  <sheetFormatPr defaultColWidth="9.140625" defaultRowHeight="12.75"/>
  <cols>
    <col min="1" max="1" width="12.00390625" style="9" customWidth="1"/>
    <col min="2" max="2" width="12.140625" style="9" customWidth="1"/>
    <col min="3" max="3" width="17.140625" style="8" customWidth="1"/>
    <col min="4" max="4" width="14.140625" style="9" customWidth="1"/>
    <col min="5" max="5" width="9.140625" style="10" customWidth="1"/>
    <col min="6" max="6" width="9.140625" style="11" customWidth="1"/>
    <col min="7" max="7" width="8.7109375" style="12" customWidth="1"/>
    <col min="8" max="8" width="10.140625" style="11" customWidth="1"/>
    <col min="9" max="9" width="30.7109375" style="8" customWidth="1"/>
    <col min="11" max="11" width="9.140625" style="2" hidden="1" customWidth="1"/>
  </cols>
  <sheetData>
    <row r="1" spans="1:11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14"/>
      <c r="K1" s="15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16"/>
      <c r="K2" s="15"/>
    </row>
    <row r="3" spans="1:11" s="1" customFormat="1" ht="12.75">
      <c r="A3" s="17"/>
      <c r="B3" s="17"/>
      <c r="C3" s="18"/>
      <c r="D3" s="17"/>
      <c r="E3" s="19"/>
      <c r="F3" s="20"/>
      <c r="G3" s="21" t="s">
        <v>23</v>
      </c>
      <c r="H3" s="20"/>
      <c r="I3" s="18"/>
      <c r="J3" s="16"/>
      <c r="K3" s="16"/>
    </row>
    <row r="4" spans="1:11" s="3" customFormat="1" ht="12.75">
      <c r="A4" s="22" t="s">
        <v>1</v>
      </c>
      <c r="B4" s="22" t="s">
        <v>2</v>
      </c>
      <c r="C4" s="23" t="s">
        <v>3</v>
      </c>
      <c r="D4" s="22" t="s">
        <v>4</v>
      </c>
      <c r="E4" s="24" t="s">
        <v>5</v>
      </c>
      <c r="F4" s="25" t="s">
        <v>6</v>
      </c>
      <c r="G4" s="26" t="s">
        <v>24</v>
      </c>
      <c r="H4" s="25" t="s">
        <v>7</v>
      </c>
      <c r="I4" s="23" t="s">
        <v>8</v>
      </c>
      <c r="J4" s="27"/>
      <c r="K4" s="28"/>
    </row>
    <row r="5" spans="1:11" ht="12.75">
      <c r="A5" s="29"/>
      <c r="B5" s="29"/>
      <c r="C5" s="30"/>
      <c r="D5" s="29"/>
      <c r="E5" s="31"/>
      <c r="F5" s="13"/>
      <c r="G5" s="32"/>
      <c r="H5" s="13"/>
      <c r="I5" s="30"/>
      <c r="J5" s="15"/>
      <c r="K5" s="15"/>
    </row>
    <row r="6" spans="1:11" s="4" customFormat="1" ht="12.75">
      <c r="A6" s="33" t="s">
        <v>9</v>
      </c>
      <c r="B6" s="33"/>
      <c r="C6" s="34"/>
      <c r="D6" s="33"/>
      <c r="E6" s="35"/>
      <c r="F6" s="36"/>
      <c r="G6" s="37"/>
      <c r="H6" s="36"/>
      <c r="I6" s="34"/>
      <c r="J6" s="38"/>
      <c r="K6" s="39"/>
    </row>
    <row r="7" spans="1:11" ht="12.75">
      <c r="A7" s="29"/>
      <c r="B7" s="29"/>
      <c r="C7" s="30"/>
      <c r="D7" s="29"/>
      <c r="E7" s="31"/>
      <c r="F7" s="13"/>
      <c r="G7" s="32"/>
      <c r="H7" s="13"/>
      <c r="I7" s="30"/>
      <c r="J7" s="15"/>
      <c r="K7" s="15"/>
    </row>
    <row r="8" spans="1:11" ht="12.75">
      <c r="A8" s="40" t="s">
        <v>10</v>
      </c>
      <c r="B8" s="29"/>
      <c r="C8" s="30"/>
      <c r="D8" s="29"/>
      <c r="E8" s="31"/>
      <c r="F8" s="13"/>
      <c r="G8" s="32"/>
      <c r="H8" s="13"/>
      <c r="I8" s="30"/>
      <c r="J8" s="15"/>
      <c r="K8" s="15"/>
    </row>
    <row r="9" spans="1:11" ht="12.75">
      <c r="A9" s="29" t="s">
        <v>11</v>
      </c>
      <c r="B9" s="29" t="s">
        <v>12</v>
      </c>
      <c r="C9" s="30" t="s">
        <v>15</v>
      </c>
      <c r="D9" s="29" t="s">
        <v>25</v>
      </c>
      <c r="E9" s="41">
        <v>117</v>
      </c>
      <c r="F9" s="13">
        <v>11</v>
      </c>
      <c r="G9" s="32">
        <v>20</v>
      </c>
      <c r="H9" s="13">
        <f>(E9*G9)/F9</f>
        <v>212.72727272727272</v>
      </c>
      <c r="I9" s="30" t="s">
        <v>21</v>
      </c>
      <c r="J9" s="15"/>
      <c r="K9" s="15"/>
    </row>
    <row r="10" spans="1:11" ht="12.75">
      <c r="A10" s="29" t="s">
        <v>11</v>
      </c>
      <c r="B10" s="29" t="s">
        <v>12</v>
      </c>
      <c r="C10" s="30" t="s">
        <v>16</v>
      </c>
      <c r="D10" s="29" t="s">
        <v>17</v>
      </c>
      <c r="E10" s="41">
        <v>75</v>
      </c>
      <c r="F10" s="13">
        <v>4</v>
      </c>
      <c r="G10" s="32">
        <v>20</v>
      </c>
      <c r="H10" s="13">
        <f>(E10*G10)/F10</f>
        <v>375</v>
      </c>
      <c r="I10" s="30" t="s">
        <v>22</v>
      </c>
      <c r="J10" s="15"/>
      <c r="K10" s="15"/>
    </row>
    <row r="11" spans="1:11" ht="12.75">
      <c r="A11" s="29" t="s">
        <v>11</v>
      </c>
      <c r="B11" s="29" t="s">
        <v>12</v>
      </c>
      <c r="C11" s="30" t="s">
        <v>16</v>
      </c>
      <c r="D11" s="29" t="s">
        <v>18</v>
      </c>
      <c r="E11" s="41">
        <v>75</v>
      </c>
      <c r="F11" s="13">
        <v>3.5</v>
      </c>
      <c r="G11" s="32">
        <v>20</v>
      </c>
      <c r="H11" s="13">
        <f>(E11*G11)/F11</f>
        <v>428.57142857142856</v>
      </c>
      <c r="I11" s="30" t="s">
        <v>22</v>
      </c>
      <c r="J11" s="15"/>
      <c r="K11" s="15"/>
    </row>
    <row r="12" spans="1:11" ht="12.75">
      <c r="A12" s="29" t="s">
        <v>11</v>
      </c>
      <c r="B12" s="29" t="s">
        <v>12</v>
      </c>
      <c r="C12" s="30" t="s">
        <v>16</v>
      </c>
      <c r="D12" s="29" t="s">
        <v>19</v>
      </c>
      <c r="E12" s="41">
        <v>73</v>
      </c>
      <c r="F12" s="13">
        <v>7</v>
      </c>
      <c r="G12" s="32">
        <v>20</v>
      </c>
      <c r="H12" s="13">
        <f>(E12*G12)/F12</f>
        <v>208.57142857142858</v>
      </c>
      <c r="I12" s="30" t="s">
        <v>22</v>
      </c>
      <c r="J12" s="15"/>
      <c r="K12" s="15"/>
    </row>
    <row r="13" spans="1:11" ht="12.75">
      <c r="A13" s="29" t="s">
        <v>13</v>
      </c>
      <c r="B13" s="29" t="s">
        <v>14</v>
      </c>
      <c r="C13" s="30" t="s">
        <v>16</v>
      </c>
      <c r="D13" s="29" t="s">
        <v>20</v>
      </c>
      <c r="E13" s="31">
        <v>549</v>
      </c>
      <c r="F13" s="13">
        <v>16</v>
      </c>
      <c r="G13" s="32">
        <v>10</v>
      </c>
      <c r="H13" s="13">
        <f>(E13*G13)/F13</f>
        <v>343.125</v>
      </c>
      <c r="I13" s="30" t="s">
        <v>22</v>
      </c>
      <c r="J13" s="15"/>
      <c r="K13" s="15"/>
    </row>
    <row r="14" spans="1:11" ht="12.75">
      <c r="A14" s="42"/>
      <c r="B14" s="42"/>
      <c r="C14" s="27"/>
      <c r="D14" s="42"/>
      <c r="E14" s="43"/>
      <c r="F14" s="44"/>
      <c r="G14" s="32"/>
      <c r="H14" s="13"/>
      <c r="I14" s="30"/>
      <c r="J14" s="15"/>
      <c r="K14" s="15"/>
    </row>
    <row r="15" spans="1:11" ht="12.75">
      <c r="A15" s="45" t="s">
        <v>26</v>
      </c>
      <c r="B15" s="46"/>
      <c r="C15" s="47"/>
      <c r="D15" s="46"/>
      <c r="E15" s="48">
        <f>SUM(E9:E13)</f>
        <v>889</v>
      </c>
      <c r="F15" s="49">
        <f>SUM(F9:F13)</f>
        <v>41.5</v>
      </c>
      <c r="G15" s="32"/>
      <c r="H15" s="13"/>
      <c r="I15" s="30"/>
      <c r="J15" s="15"/>
      <c r="K15" s="15"/>
    </row>
    <row r="16" spans="1:11" ht="12.75">
      <c r="A16" s="29"/>
      <c r="B16" s="29"/>
      <c r="C16" s="30"/>
      <c r="D16" s="29"/>
      <c r="E16" s="31"/>
      <c r="F16" s="13"/>
      <c r="G16" s="32"/>
      <c r="H16" s="13"/>
      <c r="I16" s="30"/>
      <c r="J16" s="15"/>
      <c r="K16" s="15"/>
    </row>
    <row r="17" spans="1:11" ht="12.75">
      <c r="A17" s="40" t="s">
        <v>27</v>
      </c>
      <c r="B17" s="29"/>
      <c r="C17" s="30"/>
      <c r="D17" s="29"/>
      <c r="E17" s="31"/>
      <c r="F17" s="13"/>
      <c r="G17" s="32"/>
      <c r="H17" s="13"/>
      <c r="I17" s="30"/>
      <c r="J17" s="15"/>
      <c r="K17" s="15"/>
    </row>
    <row r="18" spans="1:11" ht="12.75">
      <c r="A18" s="29"/>
      <c r="B18" s="50" t="s">
        <v>29</v>
      </c>
      <c r="C18" s="30" t="s">
        <v>38</v>
      </c>
      <c r="D18" s="29" t="s">
        <v>33</v>
      </c>
      <c r="E18" s="51">
        <v>310</v>
      </c>
      <c r="F18" s="13">
        <v>1</v>
      </c>
      <c r="G18" s="32">
        <v>8</v>
      </c>
      <c r="H18" s="13">
        <f aca="true" t="shared" si="0" ref="H18:H24">(E18*G18)/F18</f>
        <v>2480</v>
      </c>
      <c r="I18" s="30" t="s">
        <v>31</v>
      </c>
      <c r="J18" s="15"/>
      <c r="K18" s="15"/>
    </row>
    <row r="19" spans="1:11" ht="12.75">
      <c r="A19" s="29"/>
      <c r="B19" s="29" t="s">
        <v>29</v>
      </c>
      <c r="C19" s="30" t="s">
        <v>38</v>
      </c>
      <c r="D19" s="29" t="s">
        <v>36</v>
      </c>
      <c r="E19" s="51">
        <v>2650</v>
      </c>
      <c r="F19" s="13">
        <v>8.5</v>
      </c>
      <c r="G19" s="32">
        <v>8</v>
      </c>
      <c r="H19" s="13">
        <f t="shared" si="0"/>
        <v>2494.1176470588234</v>
      </c>
      <c r="I19" s="30" t="s">
        <v>31</v>
      </c>
      <c r="J19" s="15"/>
      <c r="K19" s="15"/>
    </row>
    <row r="20" spans="1:11" s="7" customFormat="1" ht="12.75">
      <c r="A20" s="29"/>
      <c r="B20" s="29" t="s">
        <v>29</v>
      </c>
      <c r="C20" s="30" t="s">
        <v>38</v>
      </c>
      <c r="D20" s="29" t="s">
        <v>167</v>
      </c>
      <c r="E20" s="51">
        <v>625</v>
      </c>
      <c r="F20" s="13">
        <v>2</v>
      </c>
      <c r="G20" s="32">
        <v>8</v>
      </c>
      <c r="H20" s="13">
        <f t="shared" si="0"/>
        <v>2500</v>
      </c>
      <c r="I20" s="30" t="s">
        <v>31</v>
      </c>
      <c r="J20" s="30"/>
      <c r="K20" s="30"/>
    </row>
    <row r="21" spans="1:11" ht="12.75">
      <c r="A21" s="29"/>
      <c r="B21" s="29" t="s">
        <v>29</v>
      </c>
      <c r="C21" s="30" t="s">
        <v>38</v>
      </c>
      <c r="D21" s="29" t="s">
        <v>34</v>
      </c>
      <c r="E21" s="51">
        <v>1240</v>
      </c>
      <c r="F21" s="13">
        <v>4</v>
      </c>
      <c r="G21" s="32">
        <v>8</v>
      </c>
      <c r="H21" s="13">
        <f t="shared" si="0"/>
        <v>2480</v>
      </c>
      <c r="I21" s="30" t="s">
        <v>31</v>
      </c>
      <c r="J21" s="15"/>
      <c r="K21" s="15"/>
    </row>
    <row r="22" spans="1:11" s="7" customFormat="1" ht="12.75">
      <c r="A22" s="29"/>
      <c r="B22" s="29" t="s">
        <v>29</v>
      </c>
      <c r="C22" s="30" t="s">
        <v>37</v>
      </c>
      <c r="D22" s="29" t="s">
        <v>35</v>
      </c>
      <c r="E22" s="51">
        <v>815</v>
      </c>
      <c r="F22" s="13">
        <v>3</v>
      </c>
      <c r="G22" s="32">
        <v>8</v>
      </c>
      <c r="H22" s="13">
        <f t="shared" si="0"/>
        <v>2173.3333333333335</v>
      </c>
      <c r="I22" s="30" t="s">
        <v>31</v>
      </c>
      <c r="J22" s="30"/>
      <c r="K22" s="15"/>
    </row>
    <row r="23" spans="1:11" s="7" customFormat="1" ht="12.75">
      <c r="A23" s="29"/>
      <c r="B23" s="29" t="s">
        <v>29</v>
      </c>
      <c r="C23" s="30" t="s">
        <v>37</v>
      </c>
      <c r="D23" s="29" t="s">
        <v>33</v>
      </c>
      <c r="E23" s="51">
        <v>470</v>
      </c>
      <c r="F23" s="13">
        <v>1.5</v>
      </c>
      <c r="G23" s="32">
        <v>8</v>
      </c>
      <c r="H23" s="13">
        <f t="shared" si="0"/>
        <v>2506.6666666666665</v>
      </c>
      <c r="I23" s="30" t="s">
        <v>31</v>
      </c>
      <c r="J23" s="30"/>
      <c r="K23" s="30"/>
    </row>
    <row r="24" spans="1:11" s="7" customFormat="1" ht="12.75">
      <c r="A24" s="29"/>
      <c r="B24" s="29" t="s">
        <v>29</v>
      </c>
      <c r="C24" s="30" t="s">
        <v>37</v>
      </c>
      <c r="D24" s="29" t="s">
        <v>39</v>
      </c>
      <c r="E24" s="51">
        <v>1400</v>
      </c>
      <c r="F24" s="13">
        <v>4.5</v>
      </c>
      <c r="G24" s="32">
        <v>8</v>
      </c>
      <c r="H24" s="13">
        <f t="shared" si="0"/>
        <v>2488.8888888888887</v>
      </c>
      <c r="I24" s="30" t="s">
        <v>31</v>
      </c>
      <c r="J24" s="30"/>
      <c r="K24" s="15"/>
    </row>
    <row r="25" spans="1:11" s="7" customFormat="1" ht="12.75">
      <c r="A25" s="29" t="s">
        <v>11</v>
      </c>
      <c r="B25" s="29" t="s">
        <v>12</v>
      </c>
      <c r="C25" s="30" t="s">
        <v>37</v>
      </c>
      <c r="D25" s="29" t="s">
        <v>32</v>
      </c>
      <c r="E25" s="41">
        <v>11</v>
      </c>
      <c r="F25" s="13">
        <v>13</v>
      </c>
      <c r="G25" s="32">
        <v>15</v>
      </c>
      <c r="H25" s="13">
        <v>30.4</v>
      </c>
      <c r="I25" s="30" t="s">
        <v>30</v>
      </c>
      <c r="J25" s="30"/>
      <c r="K25" s="15"/>
    </row>
    <row r="26" spans="1:11" s="7" customFormat="1" ht="12.75">
      <c r="A26" s="29"/>
      <c r="B26" s="29" t="s">
        <v>29</v>
      </c>
      <c r="C26" s="30" t="s">
        <v>37</v>
      </c>
      <c r="D26" s="29" t="s">
        <v>32</v>
      </c>
      <c r="E26" s="31">
        <v>27</v>
      </c>
      <c r="F26" s="13"/>
      <c r="G26" s="32">
        <v>8</v>
      </c>
      <c r="H26" s="13" t="s">
        <v>166</v>
      </c>
      <c r="I26" s="30" t="s">
        <v>30</v>
      </c>
      <c r="J26" s="30"/>
      <c r="K26" s="15"/>
    </row>
    <row r="27" spans="1:11" s="7" customFormat="1" ht="12.75">
      <c r="A27" s="29" t="s">
        <v>13</v>
      </c>
      <c r="B27" s="29" t="s">
        <v>14</v>
      </c>
      <c r="C27" s="30" t="s">
        <v>37</v>
      </c>
      <c r="D27" s="29" t="s">
        <v>32</v>
      </c>
      <c r="E27" s="41">
        <v>3</v>
      </c>
      <c r="F27" s="13"/>
      <c r="G27" s="32">
        <v>5</v>
      </c>
      <c r="H27" s="13" t="s">
        <v>166</v>
      </c>
      <c r="I27" s="30" t="s">
        <v>30</v>
      </c>
      <c r="J27" s="30"/>
      <c r="K27" s="15"/>
    </row>
    <row r="28" spans="1:11" s="5" customFormat="1" ht="12.75">
      <c r="A28" s="52"/>
      <c r="B28" s="52"/>
      <c r="C28" s="53"/>
      <c r="D28" s="52"/>
      <c r="E28" s="54"/>
      <c r="F28" s="55"/>
      <c r="G28" s="56"/>
      <c r="H28" s="54"/>
      <c r="I28" s="53"/>
      <c r="J28" s="57"/>
      <c r="K28" s="57"/>
    </row>
    <row r="29" spans="1:11" ht="12.75">
      <c r="A29" s="45" t="s">
        <v>26</v>
      </c>
      <c r="B29" s="46"/>
      <c r="C29" s="47"/>
      <c r="D29" s="46"/>
      <c r="E29" s="48">
        <f>SUM(E18:E27)</f>
        <v>7551</v>
      </c>
      <c r="F29" s="49">
        <f>SUM(F18:F27)</f>
        <v>37.5</v>
      </c>
      <c r="G29" s="32"/>
      <c r="H29" s="13"/>
      <c r="I29" s="30"/>
      <c r="J29" s="15"/>
      <c r="K29" s="15"/>
    </row>
    <row r="30" spans="1:11" ht="12.75">
      <c r="A30" s="29"/>
      <c r="B30" s="29"/>
      <c r="C30" s="30"/>
      <c r="D30" s="29"/>
      <c r="E30" s="31"/>
      <c r="F30" s="13"/>
      <c r="G30" s="32"/>
      <c r="H30" s="13"/>
      <c r="I30" s="30"/>
      <c r="J30" s="15"/>
      <c r="K30" s="15"/>
    </row>
    <row r="31" spans="1:11" ht="12.75">
      <c r="A31" s="40" t="s">
        <v>40</v>
      </c>
      <c r="B31" s="29"/>
      <c r="C31" s="30"/>
      <c r="D31" s="29"/>
      <c r="E31" s="31"/>
      <c r="F31" s="13"/>
      <c r="G31" s="32"/>
      <c r="H31" s="13"/>
      <c r="I31" s="30"/>
      <c r="J31" s="15"/>
      <c r="K31" s="15"/>
    </row>
    <row r="32" spans="1:11" s="7" customFormat="1" ht="12.75">
      <c r="A32" s="58" t="s">
        <v>28</v>
      </c>
      <c r="B32" s="58" t="s">
        <v>12</v>
      </c>
      <c r="C32" s="59" t="s">
        <v>42</v>
      </c>
      <c r="D32" s="58" t="s">
        <v>61</v>
      </c>
      <c r="E32" s="51">
        <v>2</v>
      </c>
      <c r="F32" s="60">
        <v>1</v>
      </c>
      <c r="G32" s="61">
        <v>7.2</v>
      </c>
      <c r="H32" s="13">
        <v>473.4</v>
      </c>
      <c r="I32" s="62"/>
      <c r="J32" s="63"/>
      <c r="K32" s="30">
        <f>(G32*E32)</f>
        <v>14.4</v>
      </c>
    </row>
    <row r="33" spans="1:11" s="7" customFormat="1" ht="12.75">
      <c r="A33" s="58"/>
      <c r="B33" s="58" t="s">
        <v>29</v>
      </c>
      <c r="C33" s="59" t="s">
        <v>42</v>
      </c>
      <c r="D33" s="58" t="s">
        <v>61</v>
      </c>
      <c r="E33" s="51">
        <v>85</v>
      </c>
      <c r="F33" s="60"/>
      <c r="G33" s="61">
        <v>5.4</v>
      </c>
      <c r="H33" s="13" t="s">
        <v>166</v>
      </c>
      <c r="I33" s="62"/>
      <c r="J33" s="63"/>
      <c r="K33" s="30">
        <f>(G33*E33)</f>
        <v>459.00000000000006</v>
      </c>
    </row>
    <row r="34" spans="1:11" ht="12.75">
      <c r="A34" s="58" t="s">
        <v>41</v>
      </c>
      <c r="B34" s="58" t="s">
        <v>14</v>
      </c>
      <c r="C34" s="59" t="s">
        <v>42</v>
      </c>
      <c r="D34" s="58" t="s">
        <v>43</v>
      </c>
      <c r="E34" s="51">
        <v>30</v>
      </c>
      <c r="F34" s="60">
        <v>1</v>
      </c>
      <c r="G34" s="61">
        <v>7</v>
      </c>
      <c r="H34" s="13">
        <f aca="true" t="shared" si="1" ref="H34:H65">(E34*G34)/F34</f>
        <v>210</v>
      </c>
      <c r="I34" s="62" t="s">
        <v>30</v>
      </c>
      <c r="J34" s="15"/>
      <c r="K34" s="15"/>
    </row>
    <row r="35" spans="1:11" s="7" customFormat="1" ht="12.75">
      <c r="A35" s="58" t="s">
        <v>28</v>
      </c>
      <c r="B35" s="58" t="s">
        <v>12</v>
      </c>
      <c r="C35" s="59" t="s">
        <v>42</v>
      </c>
      <c r="D35" s="58" t="s">
        <v>62</v>
      </c>
      <c r="E35" s="51">
        <v>65</v>
      </c>
      <c r="F35" s="60">
        <v>4</v>
      </c>
      <c r="G35" s="61">
        <v>13.9</v>
      </c>
      <c r="H35" s="13">
        <v>1702.4</v>
      </c>
      <c r="I35" s="62"/>
      <c r="J35" s="30"/>
      <c r="K35" s="30">
        <f>(E35*G35)</f>
        <v>903.5</v>
      </c>
    </row>
    <row r="36" spans="1:11" s="7" customFormat="1" ht="12.75">
      <c r="A36" s="58"/>
      <c r="B36" s="58" t="s">
        <v>29</v>
      </c>
      <c r="C36" s="59" t="s">
        <v>42</v>
      </c>
      <c r="D36" s="58" t="s">
        <v>62</v>
      </c>
      <c r="E36" s="51">
        <v>828</v>
      </c>
      <c r="F36" s="60"/>
      <c r="G36" s="61">
        <v>6</v>
      </c>
      <c r="H36" s="13" t="s">
        <v>166</v>
      </c>
      <c r="I36" s="62"/>
      <c r="J36" s="30"/>
      <c r="K36" s="30">
        <f>(E36*G36)</f>
        <v>4968</v>
      </c>
    </row>
    <row r="37" spans="1:11" s="7" customFormat="1" ht="12.75">
      <c r="A37" s="58" t="s">
        <v>41</v>
      </c>
      <c r="B37" s="58" t="s">
        <v>14</v>
      </c>
      <c r="C37" s="59" t="s">
        <v>42</v>
      </c>
      <c r="D37" s="58" t="s">
        <v>62</v>
      </c>
      <c r="E37" s="51">
        <v>134</v>
      </c>
      <c r="F37" s="60"/>
      <c r="G37" s="61">
        <v>7</v>
      </c>
      <c r="H37" s="13" t="s">
        <v>166</v>
      </c>
      <c r="I37" s="62" t="s">
        <v>54</v>
      </c>
      <c r="J37" s="30"/>
      <c r="K37" s="30">
        <f>(E37*G37)</f>
        <v>938</v>
      </c>
    </row>
    <row r="38" spans="1:11" ht="12.75">
      <c r="A38" s="58"/>
      <c r="B38" s="58" t="s">
        <v>29</v>
      </c>
      <c r="C38" s="59" t="s">
        <v>42</v>
      </c>
      <c r="D38" s="58" t="s">
        <v>44</v>
      </c>
      <c r="E38" s="51">
        <v>119</v>
      </c>
      <c r="F38" s="60">
        <v>1</v>
      </c>
      <c r="G38" s="61">
        <v>6.55</v>
      </c>
      <c r="H38" s="13">
        <f t="shared" si="1"/>
        <v>779.4499999999999</v>
      </c>
      <c r="I38" s="62"/>
      <c r="J38" s="15"/>
      <c r="K38" s="15"/>
    </row>
    <row r="39" spans="1:11" ht="12.75">
      <c r="A39" s="58" t="s">
        <v>41</v>
      </c>
      <c r="B39" s="58" t="s">
        <v>14</v>
      </c>
      <c r="C39" s="59" t="s">
        <v>42</v>
      </c>
      <c r="D39" s="58" t="s">
        <v>63</v>
      </c>
      <c r="E39" s="51">
        <v>60</v>
      </c>
      <c r="F39" s="60">
        <v>1</v>
      </c>
      <c r="G39" s="61">
        <v>7</v>
      </c>
      <c r="H39" s="13">
        <f t="shared" si="1"/>
        <v>420</v>
      </c>
      <c r="I39" s="62" t="s">
        <v>30</v>
      </c>
      <c r="J39" s="15"/>
      <c r="K39" s="15"/>
    </row>
    <row r="40" spans="1:11" s="7" customFormat="1" ht="12.75">
      <c r="A40" s="58" t="s">
        <v>28</v>
      </c>
      <c r="B40" s="58" t="s">
        <v>12</v>
      </c>
      <c r="C40" s="59" t="s">
        <v>42</v>
      </c>
      <c r="D40" s="58" t="s">
        <v>64</v>
      </c>
      <c r="E40" s="51">
        <v>4</v>
      </c>
      <c r="F40" s="60">
        <v>2</v>
      </c>
      <c r="G40" s="61">
        <v>7.2</v>
      </c>
      <c r="H40" s="13">
        <v>1071.7</v>
      </c>
      <c r="I40" s="62"/>
      <c r="J40" s="30"/>
      <c r="K40" s="30">
        <f>(E40*G40)</f>
        <v>28.8</v>
      </c>
    </row>
    <row r="41" spans="1:11" s="7" customFormat="1" ht="12.75">
      <c r="A41" s="58"/>
      <c r="B41" s="58" t="s">
        <v>29</v>
      </c>
      <c r="C41" s="59" t="s">
        <v>42</v>
      </c>
      <c r="D41" s="58" t="s">
        <v>64</v>
      </c>
      <c r="E41" s="51">
        <v>177</v>
      </c>
      <c r="F41" s="60"/>
      <c r="G41" s="61">
        <v>5.5</v>
      </c>
      <c r="H41" s="13" t="s">
        <v>166</v>
      </c>
      <c r="I41" s="62"/>
      <c r="J41" s="30"/>
      <c r="K41" s="30">
        <f>(E41*G41)</f>
        <v>973.5</v>
      </c>
    </row>
    <row r="42" spans="1:11" s="7" customFormat="1" ht="12.75">
      <c r="A42" s="58" t="s">
        <v>41</v>
      </c>
      <c r="B42" s="58" t="s">
        <v>14</v>
      </c>
      <c r="C42" s="64" t="s">
        <v>42</v>
      </c>
      <c r="D42" s="58" t="s">
        <v>64</v>
      </c>
      <c r="E42" s="51">
        <v>163</v>
      </c>
      <c r="F42" s="60"/>
      <c r="G42" s="32">
        <v>7</v>
      </c>
      <c r="H42" s="13" t="s">
        <v>166</v>
      </c>
      <c r="I42" s="62" t="s">
        <v>54</v>
      </c>
      <c r="J42" s="30"/>
      <c r="K42" s="30">
        <f>(E42*G42)</f>
        <v>1141</v>
      </c>
    </row>
    <row r="43" spans="1:11" s="7" customFormat="1" ht="12.75">
      <c r="A43" s="58" t="s">
        <v>28</v>
      </c>
      <c r="B43" s="58" t="s">
        <v>12</v>
      </c>
      <c r="C43" s="59" t="s">
        <v>42</v>
      </c>
      <c r="D43" s="58" t="s">
        <v>65</v>
      </c>
      <c r="E43" s="51">
        <v>33</v>
      </c>
      <c r="F43" s="60">
        <v>2</v>
      </c>
      <c r="G43" s="61">
        <v>8.2</v>
      </c>
      <c r="H43" s="13">
        <v>912.3</v>
      </c>
      <c r="I43" s="62"/>
      <c r="J43" s="30"/>
      <c r="K43" s="30">
        <f>(E43*G43)</f>
        <v>270.59999999999997</v>
      </c>
    </row>
    <row r="44" spans="1:11" s="7" customFormat="1" ht="12.75">
      <c r="A44" s="58"/>
      <c r="B44" s="58" t="s">
        <v>29</v>
      </c>
      <c r="C44" s="59" t="s">
        <v>42</v>
      </c>
      <c r="D44" s="58" t="s">
        <v>65</v>
      </c>
      <c r="E44" s="51">
        <v>222</v>
      </c>
      <c r="F44" s="60"/>
      <c r="G44" s="61">
        <v>7</v>
      </c>
      <c r="H44" s="13" t="s">
        <v>166</v>
      </c>
      <c r="I44" s="62"/>
      <c r="J44" s="30"/>
      <c r="K44" s="30">
        <f>(E44*G44)</f>
        <v>1554</v>
      </c>
    </row>
    <row r="45" spans="1:11" ht="12.75">
      <c r="A45" s="58" t="s">
        <v>41</v>
      </c>
      <c r="B45" s="58" t="s">
        <v>14</v>
      </c>
      <c r="C45" s="59" t="s">
        <v>42</v>
      </c>
      <c r="D45" s="58" t="s">
        <v>66</v>
      </c>
      <c r="E45" s="51">
        <v>63</v>
      </c>
      <c r="F45" s="60">
        <v>1.5</v>
      </c>
      <c r="G45" s="61">
        <v>7</v>
      </c>
      <c r="H45" s="13">
        <f t="shared" si="1"/>
        <v>294</v>
      </c>
      <c r="I45" s="62" t="s">
        <v>30</v>
      </c>
      <c r="J45" s="15"/>
      <c r="K45" s="15"/>
    </row>
    <row r="46" spans="1:11" s="7" customFormat="1" ht="12.75">
      <c r="A46" s="58"/>
      <c r="B46" s="58" t="s">
        <v>29</v>
      </c>
      <c r="C46" s="59" t="s">
        <v>42</v>
      </c>
      <c r="D46" s="58" t="s">
        <v>67</v>
      </c>
      <c r="E46" s="51">
        <v>228</v>
      </c>
      <c r="F46" s="60">
        <v>1.5</v>
      </c>
      <c r="G46" s="61">
        <v>5.85</v>
      </c>
      <c r="H46" s="13">
        <v>1822.5</v>
      </c>
      <c r="I46" s="62"/>
      <c r="J46" s="30"/>
      <c r="K46" s="30">
        <f>(E46*G46)</f>
        <v>1333.8</v>
      </c>
    </row>
    <row r="47" spans="1:11" s="7" customFormat="1" ht="12.75">
      <c r="A47" s="58" t="s">
        <v>41</v>
      </c>
      <c r="B47" s="58" t="s">
        <v>14</v>
      </c>
      <c r="C47" s="59" t="s">
        <v>42</v>
      </c>
      <c r="D47" s="58" t="s">
        <v>67</v>
      </c>
      <c r="E47" s="51">
        <v>200</v>
      </c>
      <c r="F47" s="60"/>
      <c r="G47" s="32">
        <v>7</v>
      </c>
      <c r="H47" s="13" t="s">
        <v>166</v>
      </c>
      <c r="I47" s="30"/>
      <c r="J47" s="30"/>
      <c r="K47" s="30">
        <f>(E47*G47)</f>
        <v>1400</v>
      </c>
    </row>
    <row r="48" spans="1:11" ht="12.75">
      <c r="A48" s="58" t="s">
        <v>28</v>
      </c>
      <c r="B48" s="58" t="s">
        <v>12</v>
      </c>
      <c r="C48" s="64" t="s">
        <v>45</v>
      </c>
      <c r="D48" s="58" t="s">
        <v>69</v>
      </c>
      <c r="E48" s="51">
        <v>122</v>
      </c>
      <c r="F48" s="60">
        <v>5</v>
      </c>
      <c r="G48" s="32">
        <v>16.1</v>
      </c>
      <c r="H48" s="13">
        <f t="shared" si="1"/>
        <v>392.84000000000003</v>
      </c>
      <c r="I48" s="65" t="s">
        <v>55</v>
      </c>
      <c r="J48" s="15"/>
      <c r="K48" s="15"/>
    </row>
    <row r="49" spans="1:11" ht="12.75">
      <c r="A49" s="58" t="s">
        <v>28</v>
      </c>
      <c r="B49" s="58" t="s">
        <v>12</v>
      </c>
      <c r="C49" s="64" t="s">
        <v>45</v>
      </c>
      <c r="D49" s="58" t="s">
        <v>68</v>
      </c>
      <c r="E49" s="51">
        <v>63</v>
      </c>
      <c r="F49" s="60">
        <v>1</v>
      </c>
      <c r="G49" s="32">
        <v>15.9</v>
      </c>
      <c r="H49" s="13">
        <f t="shared" si="1"/>
        <v>1001.7</v>
      </c>
      <c r="I49" s="65" t="s">
        <v>55</v>
      </c>
      <c r="J49" s="15"/>
      <c r="K49" s="15"/>
    </row>
    <row r="50" spans="1:11" ht="12.75">
      <c r="A50" s="58" t="s">
        <v>28</v>
      </c>
      <c r="B50" s="58" t="s">
        <v>12</v>
      </c>
      <c r="C50" s="64" t="s">
        <v>46</v>
      </c>
      <c r="D50" s="58" t="s">
        <v>70</v>
      </c>
      <c r="E50" s="51">
        <v>154</v>
      </c>
      <c r="F50" s="60">
        <v>1</v>
      </c>
      <c r="G50" s="32">
        <v>16.1</v>
      </c>
      <c r="H50" s="13">
        <f t="shared" si="1"/>
        <v>2479.4</v>
      </c>
      <c r="I50" s="65" t="s">
        <v>55</v>
      </c>
      <c r="J50" s="15"/>
      <c r="K50" s="15"/>
    </row>
    <row r="51" spans="1:11" ht="12.75">
      <c r="A51" s="58" t="s">
        <v>41</v>
      </c>
      <c r="B51" s="58" t="s">
        <v>14</v>
      </c>
      <c r="C51" s="59" t="s">
        <v>47</v>
      </c>
      <c r="D51" s="58" t="s">
        <v>71</v>
      </c>
      <c r="E51" s="51">
        <v>53</v>
      </c>
      <c r="F51" s="60">
        <v>1.5</v>
      </c>
      <c r="G51" s="61">
        <v>7.8</v>
      </c>
      <c r="H51" s="13">
        <f t="shared" si="1"/>
        <v>275.59999999999997</v>
      </c>
      <c r="I51" s="62" t="s">
        <v>30</v>
      </c>
      <c r="J51" s="15"/>
      <c r="K51" s="15"/>
    </row>
    <row r="52" spans="1:11" ht="12.75">
      <c r="A52" s="58" t="s">
        <v>41</v>
      </c>
      <c r="B52" s="66" t="s">
        <v>14</v>
      </c>
      <c r="C52" s="59" t="s">
        <v>47</v>
      </c>
      <c r="D52" s="67" t="s">
        <v>72</v>
      </c>
      <c r="E52" s="68">
        <v>40</v>
      </c>
      <c r="F52" s="60">
        <v>0.5</v>
      </c>
      <c r="G52" s="61">
        <v>8</v>
      </c>
      <c r="H52" s="13">
        <f t="shared" si="1"/>
        <v>640</v>
      </c>
      <c r="I52" s="62" t="s">
        <v>30</v>
      </c>
      <c r="J52" s="15"/>
      <c r="K52" s="15"/>
    </row>
    <row r="53" spans="1:11" s="6" customFormat="1" ht="12.75">
      <c r="A53" s="58"/>
      <c r="B53" s="58" t="s">
        <v>29</v>
      </c>
      <c r="C53" s="59" t="s">
        <v>48</v>
      </c>
      <c r="D53" s="58" t="s">
        <v>80</v>
      </c>
      <c r="E53" s="51">
        <v>786</v>
      </c>
      <c r="F53" s="60">
        <v>6.5</v>
      </c>
      <c r="G53" s="61">
        <v>10.5</v>
      </c>
      <c r="H53" s="13">
        <f t="shared" si="1"/>
        <v>1269.6923076923076</v>
      </c>
      <c r="I53" s="62" t="s">
        <v>73</v>
      </c>
      <c r="J53" s="15"/>
      <c r="K53" s="15"/>
    </row>
    <row r="54" spans="1:11" ht="12.75">
      <c r="A54" s="58"/>
      <c r="B54" s="58" t="s">
        <v>29</v>
      </c>
      <c r="C54" s="59" t="s">
        <v>48</v>
      </c>
      <c r="D54" s="58" t="s">
        <v>81</v>
      </c>
      <c r="E54" s="51">
        <v>3</v>
      </c>
      <c r="F54" s="60">
        <v>1</v>
      </c>
      <c r="G54" s="61">
        <v>7.2</v>
      </c>
      <c r="H54" s="13">
        <f t="shared" si="1"/>
        <v>21.6</v>
      </c>
      <c r="I54" s="62" t="s">
        <v>57</v>
      </c>
      <c r="J54" s="15"/>
      <c r="K54" s="15"/>
    </row>
    <row r="55" spans="1:11" s="6" customFormat="1" ht="12.75">
      <c r="A55" s="58"/>
      <c r="B55" s="58" t="s">
        <v>29</v>
      </c>
      <c r="C55" s="59" t="s">
        <v>48</v>
      </c>
      <c r="D55" s="58" t="s">
        <v>74</v>
      </c>
      <c r="E55" s="51">
        <v>221</v>
      </c>
      <c r="F55" s="60">
        <v>5</v>
      </c>
      <c r="G55" s="61">
        <v>8.5</v>
      </c>
      <c r="H55" s="13">
        <f t="shared" si="1"/>
        <v>375.7</v>
      </c>
      <c r="I55" s="62" t="s">
        <v>58</v>
      </c>
      <c r="J55" s="15"/>
      <c r="K55" s="15"/>
    </row>
    <row r="56" spans="1:11" ht="12.75">
      <c r="A56" s="58"/>
      <c r="B56" s="58" t="s">
        <v>29</v>
      </c>
      <c r="C56" s="59" t="s">
        <v>48</v>
      </c>
      <c r="D56" s="58" t="s">
        <v>82</v>
      </c>
      <c r="E56" s="51">
        <v>140</v>
      </c>
      <c r="F56" s="60">
        <v>10</v>
      </c>
      <c r="G56" s="61">
        <v>8.5</v>
      </c>
      <c r="H56" s="13">
        <f t="shared" si="1"/>
        <v>119</v>
      </c>
      <c r="I56" s="62" t="s">
        <v>58</v>
      </c>
      <c r="J56" s="15"/>
      <c r="K56" s="15"/>
    </row>
    <row r="57" spans="1:11" s="7" customFormat="1" ht="12.75">
      <c r="A57" s="58" t="s">
        <v>13</v>
      </c>
      <c r="B57" s="58" t="s">
        <v>14</v>
      </c>
      <c r="C57" s="64" t="s">
        <v>49</v>
      </c>
      <c r="D57" s="58" t="s">
        <v>75</v>
      </c>
      <c r="E57" s="51">
        <v>204</v>
      </c>
      <c r="F57" s="60">
        <v>13</v>
      </c>
      <c r="G57" s="32">
        <v>6</v>
      </c>
      <c r="H57" s="13">
        <v>374.2</v>
      </c>
      <c r="I57" s="62" t="s">
        <v>76</v>
      </c>
      <c r="J57" s="30"/>
      <c r="K57" s="30">
        <f>(E57*G57)</f>
        <v>1224</v>
      </c>
    </row>
    <row r="58" spans="1:11" s="7" customFormat="1" ht="12.75">
      <c r="A58" s="58" t="s">
        <v>41</v>
      </c>
      <c r="B58" s="58" t="s">
        <v>14</v>
      </c>
      <c r="C58" s="64" t="s">
        <v>49</v>
      </c>
      <c r="D58" s="58" t="s">
        <v>75</v>
      </c>
      <c r="E58" s="51">
        <v>455</v>
      </c>
      <c r="F58" s="60"/>
      <c r="G58" s="32">
        <v>8</v>
      </c>
      <c r="H58" s="13" t="s">
        <v>166</v>
      </c>
      <c r="I58" s="30" t="s">
        <v>77</v>
      </c>
      <c r="J58" s="30"/>
      <c r="K58" s="30">
        <f>(E58*G58)</f>
        <v>3640</v>
      </c>
    </row>
    <row r="59" spans="1:11" s="7" customFormat="1" ht="12.75">
      <c r="A59" s="58" t="s">
        <v>28</v>
      </c>
      <c r="B59" s="58" t="s">
        <v>12</v>
      </c>
      <c r="C59" s="64" t="s">
        <v>49</v>
      </c>
      <c r="D59" s="58" t="s">
        <v>83</v>
      </c>
      <c r="E59" s="51">
        <v>25</v>
      </c>
      <c r="F59" s="60">
        <v>1.5</v>
      </c>
      <c r="G59" s="61">
        <v>16</v>
      </c>
      <c r="H59" s="13">
        <v>1953.1</v>
      </c>
      <c r="I59" s="62" t="s">
        <v>59</v>
      </c>
      <c r="J59" s="30"/>
      <c r="K59" s="30">
        <f>(E59*G59)</f>
        <v>400</v>
      </c>
    </row>
    <row r="60" spans="1:11" s="7" customFormat="1" ht="12.75">
      <c r="A60" s="58" t="s">
        <v>11</v>
      </c>
      <c r="B60" s="58" t="s">
        <v>12</v>
      </c>
      <c r="C60" s="64" t="s">
        <v>49</v>
      </c>
      <c r="D60" s="58" t="s">
        <v>83</v>
      </c>
      <c r="E60" s="51">
        <v>186</v>
      </c>
      <c r="F60" s="60"/>
      <c r="G60" s="61">
        <v>13.6</v>
      </c>
      <c r="H60" s="13" t="s">
        <v>166</v>
      </c>
      <c r="I60" s="62" t="s">
        <v>59</v>
      </c>
      <c r="J60" s="30"/>
      <c r="K60" s="30">
        <f>(E60*G60)</f>
        <v>2529.6</v>
      </c>
    </row>
    <row r="61" spans="1:11" ht="12.75">
      <c r="A61" s="58" t="s">
        <v>28</v>
      </c>
      <c r="B61" s="58" t="s">
        <v>12</v>
      </c>
      <c r="C61" s="64" t="s">
        <v>49</v>
      </c>
      <c r="D61" s="58" t="s">
        <v>84</v>
      </c>
      <c r="E61" s="51">
        <v>27</v>
      </c>
      <c r="F61" s="60">
        <v>4.5</v>
      </c>
      <c r="G61" s="61">
        <v>18</v>
      </c>
      <c r="H61" s="13">
        <f t="shared" si="1"/>
        <v>108</v>
      </c>
      <c r="I61" s="62" t="s">
        <v>56</v>
      </c>
      <c r="J61" s="15"/>
      <c r="K61" s="15"/>
    </row>
    <row r="62" spans="1:11" ht="12.75">
      <c r="A62" s="58" t="s">
        <v>28</v>
      </c>
      <c r="B62" s="58" t="s">
        <v>12</v>
      </c>
      <c r="C62" s="64" t="s">
        <v>50</v>
      </c>
      <c r="D62" s="58" t="s">
        <v>78</v>
      </c>
      <c r="E62" s="51">
        <v>96</v>
      </c>
      <c r="F62" s="60">
        <v>2</v>
      </c>
      <c r="G62" s="32">
        <v>15</v>
      </c>
      <c r="H62" s="13">
        <f t="shared" si="1"/>
        <v>720</v>
      </c>
      <c r="I62" s="69" t="s">
        <v>60</v>
      </c>
      <c r="J62" s="15"/>
      <c r="K62" s="15"/>
    </row>
    <row r="63" spans="1:11" s="7" customFormat="1" ht="12.75">
      <c r="A63" s="58" t="s">
        <v>28</v>
      </c>
      <c r="B63" s="58" t="s">
        <v>12</v>
      </c>
      <c r="C63" s="59" t="s">
        <v>51</v>
      </c>
      <c r="D63" s="58" t="s">
        <v>79</v>
      </c>
      <c r="E63" s="51">
        <v>60</v>
      </c>
      <c r="F63" s="60">
        <v>8</v>
      </c>
      <c r="G63" s="61">
        <v>16</v>
      </c>
      <c r="H63" s="13">
        <v>937</v>
      </c>
      <c r="I63" s="62" t="s">
        <v>30</v>
      </c>
      <c r="J63" s="30"/>
      <c r="K63" s="30">
        <f>(E63*G63)</f>
        <v>960</v>
      </c>
    </row>
    <row r="64" spans="1:11" s="7" customFormat="1" ht="12.75">
      <c r="A64" s="58"/>
      <c r="B64" s="58" t="s">
        <v>29</v>
      </c>
      <c r="C64" s="59" t="s">
        <v>51</v>
      </c>
      <c r="D64" s="58" t="s">
        <v>79</v>
      </c>
      <c r="E64" s="51">
        <v>817</v>
      </c>
      <c r="F64" s="60"/>
      <c r="G64" s="61">
        <v>8</v>
      </c>
      <c r="H64" s="13" t="s">
        <v>166</v>
      </c>
      <c r="I64" s="62" t="s">
        <v>30</v>
      </c>
      <c r="J64" s="30"/>
      <c r="K64" s="30">
        <f>(E64*G64)</f>
        <v>6536</v>
      </c>
    </row>
    <row r="65" spans="1:11" ht="12.75">
      <c r="A65" s="58"/>
      <c r="B65" s="58" t="s">
        <v>29</v>
      </c>
      <c r="C65" s="59" t="s">
        <v>51</v>
      </c>
      <c r="D65" s="58" t="s">
        <v>69</v>
      </c>
      <c r="E65" s="51">
        <v>743</v>
      </c>
      <c r="F65" s="60">
        <v>14</v>
      </c>
      <c r="G65" s="61">
        <v>8</v>
      </c>
      <c r="H65" s="13">
        <f t="shared" si="1"/>
        <v>424.57142857142856</v>
      </c>
      <c r="I65" s="62" t="s">
        <v>30</v>
      </c>
      <c r="J65" s="15"/>
      <c r="K65" s="15"/>
    </row>
    <row r="66" spans="1:11" s="7" customFormat="1" ht="12.75">
      <c r="A66" s="58" t="s">
        <v>28</v>
      </c>
      <c r="B66" s="58" t="s">
        <v>12</v>
      </c>
      <c r="C66" s="59" t="s">
        <v>51</v>
      </c>
      <c r="D66" s="58" t="s">
        <v>68</v>
      </c>
      <c r="E66" s="51">
        <v>119</v>
      </c>
      <c r="F66" s="60">
        <v>8</v>
      </c>
      <c r="G66" s="61">
        <v>16</v>
      </c>
      <c r="H66" s="13">
        <v>578</v>
      </c>
      <c r="I66" s="62"/>
      <c r="J66" s="30"/>
      <c r="K66" s="30">
        <f>(E66*G66)</f>
        <v>1904</v>
      </c>
    </row>
    <row r="67" spans="1:11" s="7" customFormat="1" ht="12.75">
      <c r="A67" s="58"/>
      <c r="B67" s="58" t="s">
        <v>29</v>
      </c>
      <c r="C67" s="59" t="s">
        <v>51</v>
      </c>
      <c r="D67" s="58" t="s">
        <v>68</v>
      </c>
      <c r="E67" s="51">
        <v>340</v>
      </c>
      <c r="F67" s="60"/>
      <c r="G67" s="61">
        <v>8</v>
      </c>
      <c r="H67" s="13" t="s">
        <v>166</v>
      </c>
      <c r="I67" s="62" t="s">
        <v>30</v>
      </c>
      <c r="J67" s="30"/>
      <c r="K67" s="30">
        <f>(E67*G67)</f>
        <v>2720</v>
      </c>
    </row>
    <row r="68" spans="1:11" ht="12.75">
      <c r="A68" s="58"/>
      <c r="B68" s="58" t="s">
        <v>29</v>
      </c>
      <c r="C68" s="59" t="s">
        <v>52</v>
      </c>
      <c r="D68" s="58" t="s">
        <v>53</v>
      </c>
      <c r="E68" s="51">
        <v>493</v>
      </c>
      <c r="F68" s="60">
        <v>4</v>
      </c>
      <c r="G68" s="61">
        <v>9</v>
      </c>
      <c r="H68" s="13">
        <f>(E68*G68)/F68</f>
        <v>1109.25</v>
      </c>
      <c r="I68" s="62" t="s">
        <v>57</v>
      </c>
      <c r="J68" s="15"/>
      <c r="K68" s="15"/>
    </row>
    <row r="69" spans="1:11" s="7" customFormat="1" ht="12.75">
      <c r="A69" s="58" t="s">
        <v>28</v>
      </c>
      <c r="B69" s="58" t="s">
        <v>12</v>
      </c>
      <c r="C69" s="59" t="s">
        <v>52</v>
      </c>
      <c r="D69" s="58" t="s">
        <v>85</v>
      </c>
      <c r="E69" s="51">
        <v>156</v>
      </c>
      <c r="F69" s="60">
        <v>5</v>
      </c>
      <c r="G69" s="32">
        <v>17</v>
      </c>
      <c r="H69" s="13">
        <v>619.7</v>
      </c>
      <c r="I69" s="30" t="s">
        <v>30</v>
      </c>
      <c r="J69" s="30"/>
      <c r="K69" s="30">
        <f>(E69*G69)</f>
        <v>2652</v>
      </c>
    </row>
    <row r="70" spans="1:11" s="7" customFormat="1" ht="12.75">
      <c r="A70" s="58"/>
      <c r="B70" s="58" t="s">
        <v>29</v>
      </c>
      <c r="C70" s="59" t="s">
        <v>52</v>
      </c>
      <c r="D70" s="58" t="s">
        <v>85</v>
      </c>
      <c r="E70" s="51">
        <v>62</v>
      </c>
      <c r="F70" s="60"/>
      <c r="G70" s="61">
        <v>7.2</v>
      </c>
      <c r="H70" s="13" t="s">
        <v>166</v>
      </c>
      <c r="I70" s="62" t="s">
        <v>30</v>
      </c>
      <c r="J70" s="30"/>
      <c r="K70" s="30">
        <f>(E70*G70)</f>
        <v>446.40000000000003</v>
      </c>
    </row>
    <row r="71" spans="1:11" ht="12.75">
      <c r="A71" s="29"/>
      <c r="B71" s="29"/>
      <c r="C71" s="30"/>
      <c r="D71" s="29"/>
      <c r="E71" s="31"/>
      <c r="F71" s="13"/>
      <c r="G71" s="32"/>
      <c r="H71" s="13"/>
      <c r="I71" s="30"/>
      <c r="J71" s="15"/>
      <c r="K71" s="15"/>
    </row>
    <row r="72" spans="1:11" ht="12.75">
      <c r="A72" s="45" t="s">
        <v>26</v>
      </c>
      <c r="B72" s="46"/>
      <c r="C72" s="47"/>
      <c r="D72" s="46"/>
      <c r="E72" s="48">
        <f>SUM(E32:E70)</f>
        <v>7778</v>
      </c>
      <c r="F72" s="49">
        <f>SUM(F32:F70)</f>
        <v>106.5</v>
      </c>
      <c r="G72" s="32"/>
      <c r="H72" s="13"/>
      <c r="I72" s="30"/>
      <c r="J72" s="15"/>
      <c r="K72" s="15"/>
    </row>
    <row r="73" spans="1:11" ht="12.75">
      <c r="A73" s="42"/>
      <c r="B73" s="42"/>
      <c r="C73" s="27"/>
      <c r="D73" s="42"/>
      <c r="E73" s="70"/>
      <c r="F73" s="44"/>
      <c r="G73" s="32"/>
      <c r="H73" s="13"/>
      <c r="I73" s="30"/>
      <c r="J73" s="15"/>
      <c r="K73" s="15"/>
    </row>
    <row r="74" spans="1:11" ht="12.75">
      <c r="A74" s="42"/>
      <c r="B74" s="42"/>
      <c r="C74" s="27"/>
      <c r="D74" s="42"/>
      <c r="E74" s="70"/>
      <c r="F74" s="44"/>
      <c r="G74" s="32"/>
      <c r="H74" s="13"/>
      <c r="I74" s="30"/>
      <c r="J74" s="15"/>
      <c r="K74" s="15"/>
    </row>
    <row r="75" spans="1:11" ht="12.75">
      <c r="A75" s="42"/>
      <c r="B75" s="42"/>
      <c r="C75" s="27"/>
      <c r="D75" s="42"/>
      <c r="E75" s="70"/>
      <c r="F75" s="44"/>
      <c r="G75" s="32"/>
      <c r="H75" s="13"/>
      <c r="I75" s="30"/>
      <c r="J75" s="15"/>
      <c r="K75" s="15"/>
    </row>
    <row r="76" spans="1:11" ht="12.75">
      <c r="A76" s="40" t="s">
        <v>86</v>
      </c>
      <c r="B76" s="52"/>
      <c r="C76" s="30"/>
      <c r="D76" s="29"/>
      <c r="E76" s="31"/>
      <c r="F76" s="13"/>
      <c r="G76" s="32"/>
      <c r="H76" s="13"/>
      <c r="I76" s="30"/>
      <c r="J76" s="15"/>
      <c r="K76" s="15"/>
    </row>
    <row r="77" spans="1:11" ht="12.75">
      <c r="A77" s="29" t="s">
        <v>41</v>
      </c>
      <c r="B77" s="29" t="s">
        <v>14</v>
      </c>
      <c r="C77" s="30" t="s">
        <v>101</v>
      </c>
      <c r="D77" s="29" t="s">
        <v>89</v>
      </c>
      <c r="E77" s="31">
        <v>41</v>
      </c>
      <c r="F77" s="13">
        <v>4</v>
      </c>
      <c r="G77" s="32">
        <v>8</v>
      </c>
      <c r="H77" s="13">
        <f>(E77*G77)/F77</f>
        <v>82</v>
      </c>
      <c r="I77" s="29" t="s">
        <v>30</v>
      </c>
      <c r="J77" s="15"/>
      <c r="K77" s="15"/>
    </row>
    <row r="78" spans="1:11" ht="12.75">
      <c r="A78" s="29" t="s">
        <v>41</v>
      </c>
      <c r="B78" s="29" t="s">
        <v>14</v>
      </c>
      <c r="C78" s="30" t="s">
        <v>101</v>
      </c>
      <c r="D78" s="29" t="s">
        <v>90</v>
      </c>
      <c r="E78" s="31">
        <v>63</v>
      </c>
      <c r="F78" s="13">
        <v>7</v>
      </c>
      <c r="G78" s="32">
        <v>8</v>
      </c>
      <c r="H78" s="13">
        <f>(E78*G78)/F78</f>
        <v>72</v>
      </c>
      <c r="I78" s="29" t="s">
        <v>30</v>
      </c>
      <c r="J78" s="15"/>
      <c r="K78" s="15"/>
    </row>
    <row r="79" spans="1:11" ht="12.75">
      <c r="A79" s="29" t="s">
        <v>41</v>
      </c>
      <c r="B79" s="29" t="s">
        <v>14</v>
      </c>
      <c r="C79" s="30" t="s">
        <v>101</v>
      </c>
      <c r="D79" s="29" t="s">
        <v>91</v>
      </c>
      <c r="E79" s="31">
        <v>48</v>
      </c>
      <c r="F79" s="13">
        <v>2</v>
      </c>
      <c r="G79" s="32">
        <v>8</v>
      </c>
      <c r="H79" s="13">
        <f>(E79*G79)/F79</f>
        <v>192</v>
      </c>
      <c r="I79" s="29" t="s">
        <v>30</v>
      </c>
      <c r="J79" s="15"/>
      <c r="K79" s="15"/>
    </row>
    <row r="80" spans="1:11" ht="12.75">
      <c r="A80" s="29" t="s">
        <v>41</v>
      </c>
      <c r="B80" s="29" t="s">
        <v>14</v>
      </c>
      <c r="C80" s="30" t="s">
        <v>101</v>
      </c>
      <c r="D80" s="29" t="s">
        <v>92</v>
      </c>
      <c r="E80" s="31">
        <v>89</v>
      </c>
      <c r="F80" s="13">
        <v>3</v>
      </c>
      <c r="G80" s="32">
        <v>8</v>
      </c>
      <c r="H80" s="13">
        <f>(E80*G80)/F80</f>
        <v>237.33333333333334</v>
      </c>
      <c r="I80" s="29" t="s">
        <v>30</v>
      </c>
      <c r="J80" s="15"/>
      <c r="K80" s="15"/>
    </row>
    <row r="81" spans="1:11" s="6" customFormat="1" ht="12.75">
      <c r="A81" s="29"/>
      <c r="B81" s="29" t="s">
        <v>29</v>
      </c>
      <c r="C81" s="30" t="s">
        <v>98</v>
      </c>
      <c r="D81" s="29" t="s">
        <v>96</v>
      </c>
      <c r="E81" s="31">
        <v>28</v>
      </c>
      <c r="F81" s="13">
        <v>1</v>
      </c>
      <c r="G81" s="32">
        <v>9</v>
      </c>
      <c r="H81" s="13">
        <f>(E81*G81)/F81</f>
        <v>252</v>
      </c>
      <c r="I81" s="29" t="s">
        <v>94</v>
      </c>
      <c r="J81" s="15"/>
      <c r="K81" s="15"/>
    </row>
    <row r="82" spans="1:11" s="7" customFormat="1" ht="12.75">
      <c r="A82" s="29"/>
      <c r="B82" s="29" t="s">
        <v>29</v>
      </c>
      <c r="C82" s="30" t="s">
        <v>98</v>
      </c>
      <c r="D82" s="29" t="s">
        <v>87</v>
      </c>
      <c r="E82" s="31">
        <v>128</v>
      </c>
      <c r="F82" s="13">
        <v>2</v>
      </c>
      <c r="G82" s="32">
        <v>9</v>
      </c>
      <c r="H82" s="13">
        <v>1596</v>
      </c>
      <c r="I82" s="29" t="s">
        <v>30</v>
      </c>
      <c r="J82" s="30"/>
      <c r="K82" s="30">
        <f>(E82*G82)</f>
        <v>1152</v>
      </c>
    </row>
    <row r="83" spans="1:11" s="7" customFormat="1" ht="12.75">
      <c r="A83" s="29" t="s">
        <v>41</v>
      </c>
      <c r="B83" s="29" t="s">
        <v>14</v>
      </c>
      <c r="C83" s="30" t="s">
        <v>98</v>
      </c>
      <c r="D83" s="29" t="s">
        <v>87</v>
      </c>
      <c r="E83" s="31">
        <v>255</v>
      </c>
      <c r="F83" s="13"/>
      <c r="G83" s="32">
        <v>8</v>
      </c>
      <c r="H83" s="13" t="s">
        <v>166</v>
      </c>
      <c r="I83" s="29" t="s">
        <v>95</v>
      </c>
      <c r="J83" s="30"/>
      <c r="K83" s="30">
        <f>(E83*G83)</f>
        <v>2040</v>
      </c>
    </row>
    <row r="84" spans="1:11" s="7" customFormat="1" ht="12.75">
      <c r="A84" s="29" t="s">
        <v>28</v>
      </c>
      <c r="B84" s="29" t="s">
        <v>12</v>
      </c>
      <c r="C84" s="30" t="s">
        <v>98</v>
      </c>
      <c r="D84" s="29" t="s">
        <v>88</v>
      </c>
      <c r="E84" s="31">
        <v>19</v>
      </c>
      <c r="F84" s="13">
        <v>1.8</v>
      </c>
      <c r="G84" s="32">
        <v>12</v>
      </c>
      <c r="H84" s="13">
        <v>401.7</v>
      </c>
      <c r="I84" s="29" t="s">
        <v>94</v>
      </c>
      <c r="J84" s="30"/>
      <c r="K84" s="30">
        <f>(E84*G84)</f>
        <v>228</v>
      </c>
    </row>
    <row r="85" spans="1:11" s="7" customFormat="1" ht="12.75">
      <c r="A85" s="29"/>
      <c r="B85" s="29" t="s">
        <v>29</v>
      </c>
      <c r="C85" s="30" t="s">
        <v>98</v>
      </c>
      <c r="D85" s="29" t="s">
        <v>88</v>
      </c>
      <c r="E85" s="31">
        <v>55</v>
      </c>
      <c r="F85" s="13"/>
      <c r="G85" s="32">
        <v>9</v>
      </c>
      <c r="H85" s="13" t="s">
        <v>166</v>
      </c>
      <c r="I85" s="29" t="s">
        <v>94</v>
      </c>
      <c r="J85" s="30"/>
      <c r="K85" s="30">
        <f>(E85*G85)</f>
        <v>495</v>
      </c>
    </row>
    <row r="86" spans="1:11" s="7" customFormat="1" ht="12.75">
      <c r="A86" s="29"/>
      <c r="B86" s="29" t="s">
        <v>29</v>
      </c>
      <c r="C86" s="30" t="s">
        <v>98</v>
      </c>
      <c r="D86" s="29" t="s">
        <v>103</v>
      </c>
      <c r="E86" s="31">
        <v>11</v>
      </c>
      <c r="F86" s="13">
        <v>0.8</v>
      </c>
      <c r="G86" s="32">
        <v>9</v>
      </c>
      <c r="H86" s="13">
        <f>(E86*G86)/F86</f>
        <v>123.75</v>
      </c>
      <c r="I86" s="29" t="s">
        <v>94</v>
      </c>
      <c r="J86" s="30"/>
      <c r="K86" s="30"/>
    </row>
    <row r="87" spans="1:11" s="7" customFormat="1" ht="12.75">
      <c r="A87" s="29" t="s">
        <v>28</v>
      </c>
      <c r="B87" s="29" t="s">
        <v>12</v>
      </c>
      <c r="C87" s="30" t="s">
        <v>98</v>
      </c>
      <c r="D87" s="29" t="s">
        <v>105</v>
      </c>
      <c r="E87" s="31">
        <v>15</v>
      </c>
      <c r="F87" s="13">
        <v>1</v>
      </c>
      <c r="G87" s="32">
        <v>12</v>
      </c>
      <c r="H87" s="13">
        <v>972</v>
      </c>
      <c r="I87" s="29" t="s">
        <v>94</v>
      </c>
      <c r="J87" s="30"/>
      <c r="K87" s="30">
        <f aca="true" t="shared" si="2" ref="K87:K92">(E87*G87)</f>
        <v>180</v>
      </c>
    </row>
    <row r="88" spans="1:11" s="7" customFormat="1" ht="12.75">
      <c r="A88" s="29"/>
      <c r="B88" s="29" t="s">
        <v>29</v>
      </c>
      <c r="C88" s="30" t="s">
        <v>98</v>
      </c>
      <c r="D88" s="29" t="s">
        <v>105</v>
      </c>
      <c r="E88" s="31">
        <v>88</v>
      </c>
      <c r="F88" s="13"/>
      <c r="G88" s="32">
        <v>9</v>
      </c>
      <c r="H88" s="13" t="s">
        <v>166</v>
      </c>
      <c r="I88" s="29" t="s">
        <v>94</v>
      </c>
      <c r="J88" s="30"/>
      <c r="K88" s="30">
        <f t="shared" si="2"/>
        <v>792</v>
      </c>
    </row>
    <row r="89" spans="1:11" s="7" customFormat="1" ht="12.75">
      <c r="A89" s="29" t="s">
        <v>28</v>
      </c>
      <c r="B89" s="29" t="s">
        <v>12</v>
      </c>
      <c r="C89" s="30" t="s">
        <v>98</v>
      </c>
      <c r="D89" s="29" t="s">
        <v>107</v>
      </c>
      <c r="E89" s="31">
        <v>34</v>
      </c>
      <c r="F89" s="13">
        <v>5</v>
      </c>
      <c r="G89" s="32">
        <v>12</v>
      </c>
      <c r="H89" s="13">
        <v>650.4</v>
      </c>
      <c r="I89" s="29" t="s">
        <v>108</v>
      </c>
      <c r="J89" s="30"/>
      <c r="K89" s="30">
        <f t="shared" si="2"/>
        <v>408</v>
      </c>
    </row>
    <row r="90" spans="1:11" s="7" customFormat="1" ht="12.75">
      <c r="A90" s="29"/>
      <c r="B90" s="29" t="s">
        <v>29</v>
      </c>
      <c r="C90" s="30" t="s">
        <v>98</v>
      </c>
      <c r="D90" s="29" t="s">
        <v>107</v>
      </c>
      <c r="E90" s="31">
        <v>316</v>
      </c>
      <c r="F90" s="13"/>
      <c r="G90" s="32">
        <v>9</v>
      </c>
      <c r="H90" s="13" t="s">
        <v>166</v>
      </c>
      <c r="I90" s="29" t="s">
        <v>30</v>
      </c>
      <c r="J90" s="30"/>
      <c r="K90" s="30">
        <f t="shared" si="2"/>
        <v>2844</v>
      </c>
    </row>
    <row r="91" spans="1:11" s="7" customFormat="1" ht="12.75">
      <c r="A91" s="29" t="s">
        <v>28</v>
      </c>
      <c r="B91" s="29" t="s">
        <v>12</v>
      </c>
      <c r="C91" s="30" t="s">
        <v>98</v>
      </c>
      <c r="D91" s="29" t="s">
        <v>93</v>
      </c>
      <c r="E91" s="31">
        <v>24</v>
      </c>
      <c r="F91" s="13">
        <v>1.4</v>
      </c>
      <c r="G91" s="32">
        <v>12</v>
      </c>
      <c r="H91" s="13">
        <v>687.9</v>
      </c>
      <c r="I91" s="29" t="s">
        <v>94</v>
      </c>
      <c r="J91" s="30"/>
      <c r="K91" s="30">
        <f t="shared" si="2"/>
        <v>288</v>
      </c>
    </row>
    <row r="92" spans="1:11" s="7" customFormat="1" ht="12.75">
      <c r="A92" s="29"/>
      <c r="B92" s="29" t="s">
        <v>29</v>
      </c>
      <c r="C92" s="30" t="s">
        <v>98</v>
      </c>
      <c r="D92" s="29" t="s">
        <v>109</v>
      </c>
      <c r="E92" s="31">
        <v>75</v>
      </c>
      <c r="F92" s="13"/>
      <c r="G92" s="32">
        <v>9</v>
      </c>
      <c r="H92" s="13" t="s">
        <v>166</v>
      </c>
      <c r="I92" s="29" t="s">
        <v>94</v>
      </c>
      <c r="J92" s="30"/>
      <c r="K92" s="30">
        <f t="shared" si="2"/>
        <v>675</v>
      </c>
    </row>
    <row r="93" spans="1:11" s="6" customFormat="1" ht="12.75">
      <c r="A93" s="29" t="s">
        <v>13</v>
      </c>
      <c r="B93" s="29" t="s">
        <v>14</v>
      </c>
      <c r="C93" s="30" t="s">
        <v>97</v>
      </c>
      <c r="D93" s="29" t="s">
        <v>99</v>
      </c>
      <c r="E93" s="31">
        <v>20</v>
      </c>
      <c r="F93" s="13">
        <v>3</v>
      </c>
      <c r="G93" s="32">
        <v>7</v>
      </c>
      <c r="H93" s="13">
        <f>(E93*G93)/F93</f>
        <v>46.666666666666664</v>
      </c>
      <c r="I93" s="29" t="s">
        <v>30</v>
      </c>
      <c r="J93" s="15"/>
      <c r="K93" s="15"/>
    </row>
    <row r="94" spans="1:11" s="7" customFormat="1" ht="12.75">
      <c r="A94" s="29" t="s">
        <v>13</v>
      </c>
      <c r="B94" s="29" t="s">
        <v>14</v>
      </c>
      <c r="C94" s="30" t="s">
        <v>97</v>
      </c>
      <c r="D94" s="29" t="s">
        <v>100</v>
      </c>
      <c r="E94" s="31">
        <v>273</v>
      </c>
      <c r="F94" s="13">
        <v>6</v>
      </c>
      <c r="G94" s="32">
        <v>7</v>
      </c>
      <c r="H94" s="13">
        <f>(E94*G94)/F94</f>
        <v>318.5</v>
      </c>
      <c r="I94" s="29" t="s">
        <v>30</v>
      </c>
      <c r="J94" s="63"/>
      <c r="K94" s="63"/>
    </row>
    <row r="95" spans="1:11" s="7" customFormat="1" ht="12.75">
      <c r="A95" s="29" t="s">
        <v>13</v>
      </c>
      <c r="B95" s="29" t="s">
        <v>14</v>
      </c>
      <c r="C95" s="30" t="s">
        <v>97</v>
      </c>
      <c r="D95" s="29" t="s">
        <v>104</v>
      </c>
      <c r="E95" s="31">
        <v>132</v>
      </c>
      <c r="F95" s="13">
        <v>5</v>
      </c>
      <c r="G95" s="32">
        <v>7</v>
      </c>
      <c r="H95" s="13">
        <f>(E95*G95)/F95</f>
        <v>184.8</v>
      </c>
      <c r="I95" s="29" t="s">
        <v>30</v>
      </c>
      <c r="J95" s="15"/>
      <c r="K95" s="15"/>
    </row>
    <row r="96" spans="1:11" s="7" customFormat="1" ht="12.75">
      <c r="A96" s="29" t="s">
        <v>13</v>
      </c>
      <c r="B96" s="29" t="s">
        <v>14</v>
      </c>
      <c r="C96" s="30" t="s">
        <v>97</v>
      </c>
      <c r="D96" s="29" t="s">
        <v>36</v>
      </c>
      <c r="E96" s="31">
        <v>466</v>
      </c>
      <c r="F96" s="13">
        <v>13</v>
      </c>
      <c r="G96" s="32">
        <v>7</v>
      </c>
      <c r="H96" s="13">
        <v>290.3</v>
      </c>
      <c r="I96" s="29" t="s">
        <v>30</v>
      </c>
      <c r="J96" s="30"/>
      <c r="K96" s="30">
        <f>(E96*G96)</f>
        <v>3262</v>
      </c>
    </row>
    <row r="97" spans="1:11" s="7" customFormat="1" ht="12.75">
      <c r="A97" s="29" t="s">
        <v>41</v>
      </c>
      <c r="B97" s="29" t="s">
        <v>14</v>
      </c>
      <c r="C97" s="30" t="s">
        <v>97</v>
      </c>
      <c r="D97" s="29" t="s">
        <v>36</v>
      </c>
      <c r="E97" s="31">
        <v>64</v>
      </c>
      <c r="F97" s="13"/>
      <c r="G97" s="32">
        <v>8</v>
      </c>
      <c r="H97" s="13" t="s">
        <v>166</v>
      </c>
      <c r="I97" s="29" t="s">
        <v>30</v>
      </c>
      <c r="J97" s="30"/>
      <c r="K97" s="30">
        <f>(E97*G97)</f>
        <v>512</v>
      </c>
    </row>
    <row r="98" spans="1:11" s="6" customFormat="1" ht="12.75">
      <c r="A98" s="29" t="s">
        <v>13</v>
      </c>
      <c r="B98" s="29" t="s">
        <v>14</v>
      </c>
      <c r="C98" s="30" t="s">
        <v>97</v>
      </c>
      <c r="D98" s="29" t="s">
        <v>106</v>
      </c>
      <c r="E98" s="31">
        <v>20</v>
      </c>
      <c r="F98" s="13">
        <v>5</v>
      </c>
      <c r="G98" s="32">
        <v>7</v>
      </c>
      <c r="H98" s="13">
        <f>(E98*G98)/F98</f>
        <v>28</v>
      </c>
      <c r="I98" s="29" t="s">
        <v>30</v>
      </c>
      <c r="J98" s="15"/>
      <c r="K98" s="15"/>
    </row>
    <row r="99" spans="1:11" s="6" customFormat="1" ht="12.75">
      <c r="A99" s="29" t="s">
        <v>28</v>
      </c>
      <c r="B99" s="29" t="s">
        <v>12</v>
      </c>
      <c r="C99" s="30" t="s">
        <v>102</v>
      </c>
      <c r="D99" s="29" t="s">
        <v>111</v>
      </c>
      <c r="E99" s="31">
        <v>27</v>
      </c>
      <c r="F99" s="13">
        <v>0.25</v>
      </c>
      <c r="G99" s="32">
        <v>12</v>
      </c>
      <c r="H99" s="13">
        <f>(E99*G99)/F99</f>
        <v>1296</v>
      </c>
      <c r="I99" s="29" t="s">
        <v>30</v>
      </c>
      <c r="J99" s="15"/>
      <c r="K99" s="15"/>
    </row>
    <row r="100" spans="1:11" s="6" customFormat="1" ht="12.75">
      <c r="A100" s="29" t="s">
        <v>28</v>
      </c>
      <c r="B100" s="29" t="s">
        <v>12</v>
      </c>
      <c r="C100" s="30" t="s">
        <v>102</v>
      </c>
      <c r="D100" s="29" t="s">
        <v>110</v>
      </c>
      <c r="E100" s="31">
        <v>62</v>
      </c>
      <c r="F100" s="13">
        <v>2</v>
      </c>
      <c r="G100" s="32">
        <v>12</v>
      </c>
      <c r="H100" s="13">
        <f>(E100*G100)/F100</f>
        <v>372</v>
      </c>
      <c r="I100" s="30" t="s">
        <v>30</v>
      </c>
      <c r="J100" s="15"/>
      <c r="K100" s="15"/>
    </row>
    <row r="101" spans="1:11" ht="12.75">
      <c r="A101" s="29"/>
      <c r="B101" s="29"/>
      <c r="C101" s="30"/>
      <c r="D101" s="29"/>
      <c r="E101" s="31"/>
      <c r="F101" s="13"/>
      <c r="G101" s="32"/>
      <c r="H101" s="13"/>
      <c r="I101" s="30"/>
      <c r="J101" s="15"/>
      <c r="K101" s="15"/>
    </row>
    <row r="102" spans="1:11" ht="12.75">
      <c r="A102" s="45" t="s">
        <v>26</v>
      </c>
      <c r="B102" s="46"/>
      <c r="C102" s="47"/>
      <c r="D102" s="46"/>
      <c r="E102" s="48">
        <f>SUM(E77:E100)</f>
        <v>2353</v>
      </c>
      <c r="F102" s="49">
        <f>SUM(F77:F100)</f>
        <v>63.25</v>
      </c>
      <c r="G102" s="32"/>
      <c r="H102" s="13"/>
      <c r="I102" s="30"/>
      <c r="J102" s="15"/>
      <c r="K102" s="15"/>
    </row>
    <row r="103" spans="1:11" ht="12.75">
      <c r="A103" s="29"/>
      <c r="B103" s="29"/>
      <c r="C103" s="30"/>
      <c r="D103" s="29"/>
      <c r="E103" s="31"/>
      <c r="F103" s="13"/>
      <c r="G103" s="32"/>
      <c r="H103" s="13"/>
      <c r="I103" s="30"/>
      <c r="J103" s="15"/>
      <c r="K103" s="15"/>
    </row>
    <row r="104" spans="1:11" ht="12.75">
      <c r="A104" s="33" t="s">
        <v>150</v>
      </c>
      <c r="B104" s="71"/>
      <c r="C104" s="72"/>
      <c r="D104" s="71"/>
      <c r="E104" s="73"/>
      <c r="F104" s="74"/>
      <c r="G104" s="75"/>
      <c r="H104" s="74"/>
      <c r="I104" s="72"/>
      <c r="J104" s="76"/>
      <c r="K104" s="15"/>
    </row>
    <row r="105" spans="1:11" ht="12.75">
      <c r="A105" s="29"/>
      <c r="B105" s="29"/>
      <c r="C105" s="30"/>
      <c r="D105" s="29"/>
      <c r="E105" s="31"/>
      <c r="F105" s="13"/>
      <c r="G105" s="32"/>
      <c r="H105" s="13"/>
      <c r="I105" s="30"/>
      <c r="J105" s="15"/>
      <c r="K105" s="15"/>
    </row>
    <row r="106" spans="1:11" ht="12.75" customHeight="1">
      <c r="A106" s="40" t="s">
        <v>112</v>
      </c>
      <c r="B106" s="29"/>
      <c r="C106" s="30"/>
      <c r="D106" s="29"/>
      <c r="E106" s="31"/>
      <c r="F106" s="13"/>
      <c r="G106" s="32"/>
      <c r="H106" s="13"/>
      <c r="I106" s="30"/>
      <c r="J106" s="15"/>
      <c r="K106" s="15"/>
    </row>
    <row r="107" spans="1:11" s="8" customFormat="1" ht="12.75" customHeight="1">
      <c r="A107" s="29" t="s">
        <v>11</v>
      </c>
      <c r="B107" s="30" t="s">
        <v>12</v>
      </c>
      <c r="C107" s="30" t="s">
        <v>115</v>
      </c>
      <c r="D107" s="30" t="s">
        <v>79</v>
      </c>
      <c r="E107" s="31">
        <v>50</v>
      </c>
      <c r="F107" s="13">
        <v>8</v>
      </c>
      <c r="G107" s="32">
        <v>20</v>
      </c>
      <c r="H107" s="13">
        <v>338.3</v>
      </c>
      <c r="I107" s="30" t="s">
        <v>114</v>
      </c>
      <c r="J107" s="30"/>
      <c r="K107" s="30">
        <f aca="true" t="shared" si="3" ref="K107:K112">(E107*G107)</f>
        <v>1000</v>
      </c>
    </row>
    <row r="108" spans="1:11" s="8" customFormat="1" ht="12.75" customHeight="1">
      <c r="A108" s="29"/>
      <c r="B108" s="30" t="s">
        <v>29</v>
      </c>
      <c r="C108" s="30" t="s">
        <v>115</v>
      </c>
      <c r="D108" s="30" t="s">
        <v>79</v>
      </c>
      <c r="E108" s="31">
        <v>85</v>
      </c>
      <c r="F108" s="13"/>
      <c r="G108" s="32">
        <v>10</v>
      </c>
      <c r="H108" s="13" t="s">
        <v>166</v>
      </c>
      <c r="I108" s="30" t="s">
        <v>114</v>
      </c>
      <c r="J108" s="30"/>
      <c r="K108" s="30">
        <f t="shared" si="3"/>
        <v>850</v>
      </c>
    </row>
    <row r="109" spans="1:11" s="8" customFormat="1" ht="12.75" customHeight="1">
      <c r="A109" s="30" t="s">
        <v>13</v>
      </c>
      <c r="B109" s="29" t="s">
        <v>14</v>
      </c>
      <c r="C109" s="30" t="s">
        <v>115</v>
      </c>
      <c r="D109" s="30" t="s">
        <v>79</v>
      </c>
      <c r="E109" s="31">
        <v>107</v>
      </c>
      <c r="F109" s="13"/>
      <c r="G109" s="77">
        <v>8</v>
      </c>
      <c r="H109" s="13" t="s">
        <v>166</v>
      </c>
      <c r="I109" s="30" t="s">
        <v>114</v>
      </c>
      <c r="J109" s="30"/>
      <c r="K109" s="30">
        <f t="shared" si="3"/>
        <v>856</v>
      </c>
    </row>
    <row r="110" spans="1:11" s="8" customFormat="1" ht="12.75" customHeight="1">
      <c r="A110" s="29" t="s">
        <v>11</v>
      </c>
      <c r="B110" s="29" t="s">
        <v>12</v>
      </c>
      <c r="C110" s="30" t="s">
        <v>115</v>
      </c>
      <c r="D110" s="29" t="s">
        <v>36</v>
      </c>
      <c r="E110" s="31">
        <v>80</v>
      </c>
      <c r="F110" s="13">
        <v>5</v>
      </c>
      <c r="G110" s="32">
        <v>20</v>
      </c>
      <c r="H110" s="13">
        <v>586.5</v>
      </c>
      <c r="I110" s="30" t="s">
        <v>114</v>
      </c>
      <c r="J110" s="30"/>
      <c r="K110" s="30">
        <f t="shared" si="3"/>
        <v>1600</v>
      </c>
    </row>
    <row r="111" spans="1:11" s="8" customFormat="1" ht="12.75" customHeight="1">
      <c r="A111" s="29"/>
      <c r="B111" s="29" t="s">
        <v>29</v>
      </c>
      <c r="C111" s="30" t="s">
        <v>115</v>
      </c>
      <c r="D111" s="29" t="s">
        <v>36</v>
      </c>
      <c r="E111" s="31">
        <v>274</v>
      </c>
      <c r="F111" s="13"/>
      <c r="G111" s="32">
        <v>10</v>
      </c>
      <c r="H111" s="13" t="s">
        <v>166</v>
      </c>
      <c r="I111" s="30" t="s">
        <v>114</v>
      </c>
      <c r="J111" s="30"/>
      <c r="K111" s="30">
        <f t="shared" si="3"/>
        <v>2740</v>
      </c>
    </row>
    <row r="112" spans="1:11" s="8" customFormat="1" ht="12.75" customHeight="1">
      <c r="A112" s="29" t="s">
        <v>13</v>
      </c>
      <c r="B112" s="29" t="s">
        <v>14</v>
      </c>
      <c r="C112" s="30" t="s">
        <v>115</v>
      </c>
      <c r="D112" s="29" t="s">
        <v>36</v>
      </c>
      <c r="E112" s="31">
        <v>44</v>
      </c>
      <c r="F112" s="13"/>
      <c r="G112" s="32">
        <v>8</v>
      </c>
      <c r="H112" s="13" t="s">
        <v>166</v>
      </c>
      <c r="I112" s="30" t="s">
        <v>114</v>
      </c>
      <c r="J112" s="30"/>
      <c r="K112" s="30">
        <f t="shared" si="3"/>
        <v>352</v>
      </c>
    </row>
    <row r="113" spans="1:11" s="8" customFormat="1" ht="12.75" customHeight="1">
      <c r="A113" s="30" t="s">
        <v>28</v>
      </c>
      <c r="B113" s="30" t="s">
        <v>12</v>
      </c>
      <c r="C113" s="30" t="s">
        <v>113</v>
      </c>
      <c r="D113" s="30" t="s">
        <v>69</v>
      </c>
      <c r="E113" s="31">
        <v>80</v>
      </c>
      <c r="F113" s="13">
        <v>10</v>
      </c>
      <c r="G113" s="32">
        <v>15</v>
      </c>
      <c r="H113" s="13">
        <f>(E113*G113)/F113</f>
        <v>120</v>
      </c>
      <c r="I113" s="30" t="s">
        <v>114</v>
      </c>
      <c r="J113" s="30"/>
      <c r="K113" s="30"/>
    </row>
    <row r="114" spans="1:11" ht="12.75">
      <c r="A114" s="29"/>
      <c r="B114" s="29"/>
      <c r="C114" s="30"/>
      <c r="D114" s="29"/>
      <c r="E114" s="31"/>
      <c r="F114" s="13"/>
      <c r="G114" s="32"/>
      <c r="H114" s="13"/>
      <c r="I114" s="30"/>
      <c r="J114" s="15"/>
      <c r="K114" s="15"/>
    </row>
    <row r="115" spans="1:11" ht="12.75">
      <c r="A115" s="45" t="s">
        <v>26</v>
      </c>
      <c r="B115" s="46"/>
      <c r="C115" s="47"/>
      <c r="D115" s="46"/>
      <c r="E115" s="48">
        <f>SUM(E107:E113)</f>
        <v>720</v>
      </c>
      <c r="F115" s="49">
        <f>SUM(F107:F113)</f>
        <v>23</v>
      </c>
      <c r="G115" s="32"/>
      <c r="H115" s="13"/>
      <c r="I115" s="30"/>
      <c r="J115" s="15"/>
      <c r="K115" s="15"/>
    </row>
    <row r="116" spans="1:11" ht="12.75">
      <c r="A116" s="30"/>
      <c r="B116" s="30"/>
      <c r="C116" s="30"/>
      <c r="D116" s="30"/>
      <c r="E116" s="30"/>
      <c r="F116" s="78"/>
      <c r="G116" s="79"/>
      <c r="H116" s="31"/>
      <c r="I116" s="30"/>
      <c r="J116" s="15"/>
      <c r="K116" s="15"/>
    </row>
    <row r="117" spans="1:11" ht="12.75">
      <c r="A117" s="80" t="s">
        <v>116</v>
      </c>
      <c r="B117" s="30"/>
      <c r="C117" s="30"/>
      <c r="D117" s="30"/>
      <c r="E117" s="30"/>
      <c r="F117" s="64"/>
      <c r="G117" s="79"/>
      <c r="H117" s="31"/>
      <c r="I117" s="30"/>
      <c r="J117" s="15"/>
      <c r="K117" s="15"/>
    </row>
    <row r="118" spans="1:11" ht="12.75">
      <c r="A118" s="29" t="s">
        <v>28</v>
      </c>
      <c r="B118" s="30" t="s">
        <v>121</v>
      </c>
      <c r="C118" s="30" t="s">
        <v>138</v>
      </c>
      <c r="D118" s="30" t="s">
        <v>139</v>
      </c>
      <c r="E118" s="81">
        <v>1116</v>
      </c>
      <c r="F118" s="64">
        <v>6</v>
      </c>
      <c r="G118" s="77">
        <v>11</v>
      </c>
      <c r="H118" s="13">
        <f>(E118*G118)/F118</f>
        <v>2046</v>
      </c>
      <c r="I118" s="30"/>
      <c r="J118" s="15"/>
      <c r="K118" s="15"/>
    </row>
    <row r="119" spans="1:11" ht="12.75">
      <c r="A119" s="29" t="s">
        <v>28</v>
      </c>
      <c r="B119" s="30" t="s">
        <v>12</v>
      </c>
      <c r="C119" s="30" t="s">
        <v>127</v>
      </c>
      <c r="D119" s="30" t="s">
        <v>128</v>
      </c>
      <c r="E119" s="81">
        <v>1309</v>
      </c>
      <c r="F119" s="64">
        <v>8</v>
      </c>
      <c r="G119" s="77">
        <v>11</v>
      </c>
      <c r="H119" s="13">
        <f>(E119*G119)/F119</f>
        <v>1799.875</v>
      </c>
      <c r="I119" s="30"/>
      <c r="J119" s="30"/>
      <c r="K119" s="15"/>
    </row>
    <row r="120" spans="1:11" ht="12.75">
      <c r="A120" s="29" t="s">
        <v>28</v>
      </c>
      <c r="B120" s="30" t="s">
        <v>12</v>
      </c>
      <c r="C120" s="30" t="s">
        <v>127</v>
      </c>
      <c r="D120" s="30" t="s">
        <v>133</v>
      </c>
      <c r="E120" s="81">
        <v>88</v>
      </c>
      <c r="F120" s="64">
        <v>1</v>
      </c>
      <c r="G120" s="77">
        <v>11.4</v>
      </c>
      <c r="H120" s="13">
        <f>(E120*G120)/F120</f>
        <v>1003.2</v>
      </c>
      <c r="I120" s="30"/>
      <c r="J120" s="30"/>
      <c r="K120" s="15"/>
    </row>
    <row r="121" spans="1:11" ht="12.75">
      <c r="A121" s="29" t="s">
        <v>28</v>
      </c>
      <c r="B121" s="30" t="s">
        <v>12</v>
      </c>
      <c r="C121" s="30" t="s">
        <v>127</v>
      </c>
      <c r="D121" s="30" t="s">
        <v>136</v>
      </c>
      <c r="E121" s="81">
        <v>804</v>
      </c>
      <c r="F121" s="64">
        <v>4.5</v>
      </c>
      <c r="G121" s="77">
        <v>11</v>
      </c>
      <c r="H121" s="13">
        <f>(E121*G121)/F121</f>
        <v>1965.3333333333333</v>
      </c>
      <c r="I121" s="30"/>
      <c r="J121" s="15"/>
      <c r="K121" s="15"/>
    </row>
    <row r="122" spans="1:11" ht="12.75">
      <c r="A122" s="29" t="s">
        <v>28</v>
      </c>
      <c r="B122" s="30" t="s">
        <v>12</v>
      </c>
      <c r="C122" s="30" t="s">
        <v>120</v>
      </c>
      <c r="D122" s="30" t="s">
        <v>129</v>
      </c>
      <c r="E122" s="81">
        <v>36</v>
      </c>
      <c r="F122" s="64">
        <v>0.5</v>
      </c>
      <c r="G122" s="77">
        <v>12</v>
      </c>
      <c r="H122" s="13">
        <v>632</v>
      </c>
      <c r="I122" s="30"/>
      <c r="J122" s="30"/>
      <c r="K122" s="30">
        <f aca="true" t="shared" si="4" ref="K122:K132">(E122*G122)</f>
        <v>432</v>
      </c>
    </row>
    <row r="123" spans="1:11" ht="12.75">
      <c r="A123" s="29"/>
      <c r="B123" s="30" t="s">
        <v>29</v>
      </c>
      <c r="C123" s="30" t="s">
        <v>120</v>
      </c>
      <c r="D123" s="30" t="s">
        <v>129</v>
      </c>
      <c r="E123" s="81">
        <v>11</v>
      </c>
      <c r="F123" s="64"/>
      <c r="G123" s="77">
        <v>8</v>
      </c>
      <c r="H123" s="13" t="s">
        <v>166</v>
      </c>
      <c r="I123" s="30"/>
      <c r="J123" s="30"/>
      <c r="K123" s="30">
        <f t="shared" si="4"/>
        <v>88</v>
      </c>
    </row>
    <row r="124" spans="1:11" ht="12.75">
      <c r="A124" s="29" t="s">
        <v>41</v>
      </c>
      <c r="B124" s="30" t="s">
        <v>14</v>
      </c>
      <c r="C124" s="30" t="s">
        <v>120</v>
      </c>
      <c r="D124" s="30" t="s">
        <v>129</v>
      </c>
      <c r="E124" s="81">
        <v>14</v>
      </c>
      <c r="F124" s="64"/>
      <c r="G124" s="77">
        <v>8</v>
      </c>
      <c r="H124" s="13" t="s">
        <v>166</v>
      </c>
      <c r="I124" s="30"/>
      <c r="J124" s="30"/>
      <c r="K124" s="30">
        <f t="shared" si="4"/>
        <v>112</v>
      </c>
    </row>
    <row r="125" spans="1:11" ht="12.75">
      <c r="A125" s="29" t="s">
        <v>28</v>
      </c>
      <c r="B125" s="30" t="s">
        <v>12</v>
      </c>
      <c r="C125" s="30" t="s">
        <v>134</v>
      </c>
      <c r="D125" s="30" t="s">
        <v>135</v>
      </c>
      <c r="E125" s="81">
        <v>8</v>
      </c>
      <c r="F125" s="64">
        <v>1.3</v>
      </c>
      <c r="G125" s="77">
        <v>12</v>
      </c>
      <c r="H125" s="13">
        <v>1950.8</v>
      </c>
      <c r="I125" s="30"/>
      <c r="J125" s="30"/>
      <c r="K125" s="30">
        <f t="shared" si="4"/>
        <v>96</v>
      </c>
    </row>
    <row r="126" spans="1:11" ht="12.75">
      <c r="A126" s="29"/>
      <c r="B126" s="30" t="s">
        <v>29</v>
      </c>
      <c r="C126" s="30" t="s">
        <v>134</v>
      </c>
      <c r="D126" s="30" t="s">
        <v>135</v>
      </c>
      <c r="E126" s="81">
        <v>283</v>
      </c>
      <c r="F126" s="64"/>
      <c r="G126" s="77">
        <v>8</v>
      </c>
      <c r="H126" s="13" t="s">
        <v>166</v>
      </c>
      <c r="I126" s="30"/>
      <c r="J126" s="30"/>
      <c r="K126" s="30">
        <f t="shared" si="4"/>
        <v>2264</v>
      </c>
    </row>
    <row r="127" spans="1:11" ht="12.75">
      <c r="A127" s="29" t="s">
        <v>41</v>
      </c>
      <c r="B127" s="30" t="s">
        <v>14</v>
      </c>
      <c r="C127" s="30" t="s">
        <v>134</v>
      </c>
      <c r="D127" s="30" t="s">
        <v>135</v>
      </c>
      <c r="E127" s="81">
        <v>22</v>
      </c>
      <c r="F127" s="64"/>
      <c r="G127" s="77">
        <v>8</v>
      </c>
      <c r="H127" s="13" t="s">
        <v>166</v>
      </c>
      <c r="I127" s="30"/>
      <c r="J127" s="30"/>
      <c r="K127" s="30">
        <f t="shared" si="4"/>
        <v>176</v>
      </c>
    </row>
    <row r="128" spans="1:11" s="7" customFormat="1" ht="12.75">
      <c r="A128" s="30" t="s">
        <v>28</v>
      </c>
      <c r="B128" s="30" t="s">
        <v>12</v>
      </c>
      <c r="C128" s="30" t="s">
        <v>122</v>
      </c>
      <c r="D128" s="30" t="s">
        <v>123</v>
      </c>
      <c r="E128" s="81">
        <v>56</v>
      </c>
      <c r="F128" s="64">
        <v>2.1</v>
      </c>
      <c r="G128" s="77">
        <v>12</v>
      </c>
      <c r="H128" s="13">
        <v>1348.6</v>
      </c>
      <c r="I128" s="30"/>
      <c r="J128" s="30"/>
      <c r="K128" s="30">
        <f t="shared" si="4"/>
        <v>672</v>
      </c>
    </row>
    <row r="129" spans="1:11" s="7" customFormat="1" ht="12.75">
      <c r="A129" s="29"/>
      <c r="B129" s="30" t="s">
        <v>29</v>
      </c>
      <c r="C129" s="30" t="s">
        <v>122</v>
      </c>
      <c r="D129" s="30" t="s">
        <v>123</v>
      </c>
      <c r="E129" s="81">
        <v>264</v>
      </c>
      <c r="F129" s="64"/>
      <c r="G129" s="77">
        <v>8</v>
      </c>
      <c r="H129" s="13" t="s">
        <v>166</v>
      </c>
      <c r="I129" s="30"/>
      <c r="J129" s="30"/>
      <c r="K129" s="30">
        <f t="shared" si="4"/>
        <v>2112</v>
      </c>
    </row>
    <row r="130" spans="1:11" s="7" customFormat="1" ht="12.75">
      <c r="A130" s="29" t="s">
        <v>41</v>
      </c>
      <c r="B130" s="30" t="s">
        <v>14</v>
      </c>
      <c r="C130" s="30" t="s">
        <v>122</v>
      </c>
      <c r="D130" s="30" t="s">
        <v>123</v>
      </c>
      <c r="E130" s="81">
        <v>6</v>
      </c>
      <c r="F130" s="64"/>
      <c r="G130" s="77">
        <v>8</v>
      </c>
      <c r="H130" s="13" t="s">
        <v>166</v>
      </c>
      <c r="I130" s="30"/>
      <c r="J130" s="30"/>
      <c r="K130" s="30">
        <f t="shared" si="4"/>
        <v>48</v>
      </c>
    </row>
    <row r="131" spans="1:11" s="7" customFormat="1" ht="12.75">
      <c r="A131" s="29"/>
      <c r="B131" s="30" t="s">
        <v>29</v>
      </c>
      <c r="C131" s="30" t="s">
        <v>122</v>
      </c>
      <c r="D131" s="30" t="s">
        <v>132</v>
      </c>
      <c r="E131" s="81">
        <v>173</v>
      </c>
      <c r="F131" s="64">
        <v>4</v>
      </c>
      <c r="G131" s="77">
        <v>8</v>
      </c>
      <c r="H131" s="13">
        <v>644</v>
      </c>
      <c r="I131" s="30"/>
      <c r="J131" s="30"/>
      <c r="K131" s="30">
        <f t="shared" si="4"/>
        <v>1384</v>
      </c>
    </row>
    <row r="132" spans="1:11" s="7" customFormat="1" ht="12.75">
      <c r="A132" s="29" t="s">
        <v>41</v>
      </c>
      <c r="B132" s="30" t="s">
        <v>14</v>
      </c>
      <c r="C132" s="30" t="s">
        <v>122</v>
      </c>
      <c r="D132" s="30" t="s">
        <v>132</v>
      </c>
      <c r="E132" s="81">
        <v>149</v>
      </c>
      <c r="F132" s="64"/>
      <c r="G132" s="77">
        <v>8</v>
      </c>
      <c r="H132" s="13" t="s">
        <v>166</v>
      </c>
      <c r="I132" s="30"/>
      <c r="J132" s="30"/>
      <c r="K132" s="30">
        <f t="shared" si="4"/>
        <v>1192</v>
      </c>
    </row>
    <row r="133" spans="1:11" s="7" customFormat="1" ht="12.75">
      <c r="A133" s="29" t="s">
        <v>28</v>
      </c>
      <c r="B133" s="30" t="s">
        <v>121</v>
      </c>
      <c r="C133" s="30" t="s">
        <v>124</v>
      </c>
      <c r="D133" s="30" t="s">
        <v>117</v>
      </c>
      <c r="E133" s="81">
        <v>1097</v>
      </c>
      <c r="F133" s="64">
        <v>1</v>
      </c>
      <c r="G133" s="77">
        <v>2.1</v>
      </c>
      <c r="H133" s="13">
        <f>(E133*G133)/F133</f>
        <v>2303.7000000000003</v>
      </c>
      <c r="I133" s="30"/>
      <c r="J133" s="30"/>
      <c r="K133" s="30"/>
    </row>
    <row r="134" spans="1:11" s="7" customFormat="1" ht="12.75">
      <c r="A134" s="29" t="s">
        <v>28</v>
      </c>
      <c r="B134" s="30" t="s">
        <v>12</v>
      </c>
      <c r="C134" s="30" t="s">
        <v>124</v>
      </c>
      <c r="D134" s="30" t="s">
        <v>79</v>
      </c>
      <c r="E134" s="81">
        <v>3193</v>
      </c>
      <c r="F134" s="64">
        <v>14.9</v>
      </c>
      <c r="G134" s="77">
        <v>7</v>
      </c>
      <c r="H134" s="13">
        <f>(E134*G134)/F134</f>
        <v>1500.0671140939596</v>
      </c>
      <c r="I134" s="30"/>
      <c r="J134" s="30"/>
      <c r="K134" s="30"/>
    </row>
    <row r="135" spans="1:11" s="7" customFormat="1" ht="12.75">
      <c r="A135" s="29" t="s">
        <v>28</v>
      </c>
      <c r="B135" s="30" t="s">
        <v>121</v>
      </c>
      <c r="C135" s="30" t="s">
        <v>126</v>
      </c>
      <c r="D135" s="30" t="s">
        <v>83</v>
      </c>
      <c r="E135" s="81">
        <v>782</v>
      </c>
      <c r="F135" s="64">
        <v>7</v>
      </c>
      <c r="G135" s="77">
        <v>20</v>
      </c>
      <c r="H135" s="13">
        <f>(E135*G135)/F135</f>
        <v>2234.285714285714</v>
      </c>
      <c r="I135" s="30"/>
      <c r="J135" s="30"/>
      <c r="K135" s="15"/>
    </row>
    <row r="136" spans="1:11" s="7" customFormat="1" ht="12.75">
      <c r="A136" s="29" t="s">
        <v>28</v>
      </c>
      <c r="B136" s="30" t="s">
        <v>12</v>
      </c>
      <c r="C136" s="30" t="s">
        <v>124</v>
      </c>
      <c r="D136" s="30" t="s">
        <v>130</v>
      </c>
      <c r="E136" s="81">
        <v>391</v>
      </c>
      <c r="F136" s="64">
        <v>2</v>
      </c>
      <c r="G136" s="77">
        <v>10</v>
      </c>
      <c r="H136" s="13">
        <f>(E136*G136)/F136</f>
        <v>1955</v>
      </c>
      <c r="I136" s="30"/>
      <c r="J136" s="30"/>
      <c r="K136" s="15"/>
    </row>
    <row r="137" spans="1:11" s="7" customFormat="1" ht="12.75">
      <c r="A137" s="29" t="s">
        <v>28</v>
      </c>
      <c r="B137" s="30" t="s">
        <v>12</v>
      </c>
      <c r="C137" s="30" t="s">
        <v>124</v>
      </c>
      <c r="D137" s="30" t="s">
        <v>131</v>
      </c>
      <c r="E137" s="81">
        <v>1763</v>
      </c>
      <c r="F137" s="64">
        <v>6</v>
      </c>
      <c r="G137" s="77">
        <v>8</v>
      </c>
      <c r="H137" s="13">
        <f>(E137*G137)/F137</f>
        <v>2350.6666666666665</v>
      </c>
      <c r="I137" s="30"/>
      <c r="J137" s="30"/>
      <c r="K137" s="15"/>
    </row>
    <row r="138" spans="1:11" s="7" customFormat="1" ht="12.75">
      <c r="A138" s="29" t="s">
        <v>28</v>
      </c>
      <c r="B138" s="30" t="s">
        <v>12</v>
      </c>
      <c r="C138" s="30" t="s">
        <v>124</v>
      </c>
      <c r="D138" s="30" t="s">
        <v>137</v>
      </c>
      <c r="E138" s="81">
        <v>1317</v>
      </c>
      <c r="F138" s="64">
        <v>13</v>
      </c>
      <c r="G138" s="77">
        <v>11.7</v>
      </c>
      <c r="H138" s="13">
        <f>SUM(K138:K140)/13</f>
        <v>1771.7615384615385</v>
      </c>
      <c r="I138" s="30"/>
      <c r="J138" s="30"/>
      <c r="K138" s="30">
        <f>(E138*G138)</f>
        <v>15408.9</v>
      </c>
    </row>
    <row r="139" spans="1:11" s="7" customFormat="1" ht="12.75">
      <c r="A139" s="29"/>
      <c r="B139" s="30" t="s">
        <v>29</v>
      </c>
      <c r="C139" s="30" t="s">
        <v>124</v>
      </c>
      <c r="D139" s="30" t="s">
        <v>137</v>
      </c>
      <c r="E139" s="81">
        <v>438</v>
      </c>
      <c r="F139" s="64"/>
      <c r="G139" s="77">
        <v>16</v>
      </c>
      <c r="H139" s="13" t="s">
        <v>166</v>
      </c>
      <c r="I139" s="30"/>
      <c r="J139" s="30"/>
      <c r="K139" s="30">
        <f>(E139*G139)</f>
        <v>7008</v>
      </c>
    </row>
    <row r="140" spans="1:11" s="7" customFormat="1" ht="12.75">
      <c r="A140" s="29" t="s">
        <v>41</v>
      </c>
      <c r="B140" s="30" t="s">
        <v>14</v>
      </c>
      <c r="C140" s="30" t="s">
        <v>124</v>
      </c>
      <c r="D140" s="30" t="s">
        <v>137</v>
      </c>
      <c r="E140" s="81">
        <v>77</v>
      </c>
      <c r="F140" s="64"/>
      <c r="G140" s="77">
        <v>8</v>
      </c>
      <c r="H140" s="13" t="s">
        <v>166</v>
      </c>
      <c r="I140" s="30"/>
      <c r="J140" s="30"/>
      <c r="K140" s="30">
        <f>(E140*G140)</f>
        <v>616</v>
      </c>
    </row>
    <row r="141" spans="1:11" s="7" customFormat="1" ht="12.75">
      <c r="A141" s="29" t="s">
        <v>28</v>
      </c>
      <c r="B141" s="30" t="s">
        <v>12</v>
      </c>
      <c r="C141" s="30" t="s">
        <v>124</v>
      </c>
      <c r="D141" s="30" t="s">
        <v>140</v>
      </c>
      <c r="E141" s="81">
        <v>122</v>
      </c>
      <c r="F141" s="64">
        <v>1.8</v>
      </c>
      <c r="G141" s="77">
        <v>5.7</v>
      </c>
      <c r="H141" s="13">
        <f>(E141*G141)/F141</f>
        <v>386.3333333333333</v>
      </c>
      <c r="I141" s="30"/>
      <c r="J141" s="30"/>
      <c r="K141" s="15"/>
    </row>
    <row r="142" spans="1:11" ht="12.75">
      <c r="A142" s="29" t="s">
        <v>41</v>
      </c>
      <c r="B142" s="30" t="s">
        <v>14</v>
      </c>
      <c r="C142" s="30" t="s">
        <v>125</v>
      </c>
      <c r="D142" s="30" t="s">
        <v>118</v>
      </c>
      <c r="E142" s="81">
        <v>10</v>
      </c>
      <c r="F142" s="64">
        <v>0.5</v>
      </c>
      <c r="G142" s="77">
        <v>8</v>
      </c>
      <c r="H142" s="13">
        <f>(E142*G142)/F142</f>
        <v>160</v>
      </c>
      <c r="I142" s="30"/>
      <c r="J142" s="15"/>
      <c r="K142" s="15"/>
    </row>
    <row r="143" spans="1:11" ht="12.75">
      <c r="A143" s="29"/>
      <c r="B143" s="30"/>
      <c r="C143" s="30"/>
      <c r="D143" s="30"/>
      <c r="E143" s="81"/>
      <c r="F143" s="64"/>
      <c r="G143" s="77"/>
      <c r="H143" s="13"/>
      <c r="I143" s="30"/>
      <c r="J143" s="15"/>
      <c r="K143" s="15"/>
    </row>
    <row r="144" spans="1:11" ht="12.75">
      <c r="A144" s="45" t="s">
        <v>26</v>
      </c>
      <c r="B144" s="46"/>
      <c r="C144" s="47"/>
      <c r="D144" s="46"/>
      <c r="E144" s="48">
        <f>SUM(E118:E142)</f>
        <v>13529</v>
      </c>
      <c r="F144" s="49">
        <f>SUM(F118:F142)</f>
        <v>73.60000000000001</v>
      </c>
      <c r="G144" s="32"/>
      <c r="H144" s="13"/>
      <c r="I144" s="30"/>
      <c r="J144" s="15"/>
      <c r="K144" s="15"/>
    </row>
    <row r="145" spans="1:11" ht="12.75">
      <c r="A145" s="29"/>
      <c r="B145" s="29"/>
      <c r="C145" s="30"/>
      <c r="D145" s="29"/>
      <c r="E145" s="31"/>
      <c r="F145" s="13"/>
      <c r="G145" s="32"/>
      <c r="H145" s="13"/>
      <c r="I145" s="30"/>
      <c r="J145" s="15"/>
      <c r="K145" s="15"/>
    </row>
    <row r="146" spans="1:11" ht="12.75">
      <c r="A146" s="82" t="s">
        <v>149</v>
      </c>
      <c r="B146" s="29"/>
      <c r="C146" s="30"/>
      <c r="D146" s="29"/>
      <c r="E146" s="31"/>
      <c r="F146" s="13"/>
      <c r="G146" s="32"/>
      <c r="H146" s="13"/>
      <c r="I146" s="30"/>
      <c r="J146" s="15"/>
      <c r="K146" s="15"/>
    </row>
    <row r="147" spans="1:11" ht="12.75">
      <c r="A147" s="83" t="s">
        <v>28</v>
      </c>
      <c r="B147" s="83" t="s">
        <v>12</v>
      </c>
      <c r="C147" s="15" t="s">
        <v>141</v>
      </c>
      <c r="D147" s="15" t="s">
        <v>152</v>
      </c>
      <c r="E147" s="83">
        <v>308</v>
      </c>
      <c r="F147" s="84">
        <v>3.5</v>
      </c>
      <c r="G147" s="90">
        <v>12</v>
      </c>
      <c r="H147" s="85">
        <f aca="true" t="shared" si="5" ref="H147:H152">(E147*G147)/F147</f>
        <v>1056</v>
      </c>
      <c r="I147" s="15" t="s">
        <v>146</v>
      </c>
      <c r="J147" s="15"/>
      <c r="K147" s="15"/>
    </row>
    <row r="148" spans="1:11" ht="12.75">
      <c r="A148" s="83" t="s">
        <v>28</v>
      </c>
      <c r="B148" s="15" t="s">
        <v>12</v>
      </c>
      <c r="C148" s="15" t="s">
        <v>144</v>
      </c>
      <c r="D148" s="15" t="s">
        <v>154</v>
      </c>
      <c r="E148" s="83">
        <v>53</v>
      </c>
      <c r="F148" s="84">
        <v>1</v>
      </c>
      <c r="G148" s="90">
        <v>12</v>
      </c>
      <c r="H148" s="85">
        <f t="shared" si="5"/>
        <v>636</v>
      </c>
      <c r="I148" s="15" t="s">
        <v>148</v>
      </c>
      <c r="J148" s="15"/>
      <c r="K148" s="15"/>
    </row>
    <row r="149" spans="1:11" ht="12.75">
      <c r="A149" s="83" t="s">
        <v>28</v>
      </c>
      <c r="B149" s="15" t="s">
        <v>12</v>
      </c>
      <c r="C149" s="15" t="s">
        <v>144</v>
      </c>
      <c r="D149" s="15" t="s">
        <v>155</v>
      </c>
      <c r="E149" s="83">
        <v>178</v>
      </c>
      <c r="F149" s="84">
        <v>1</v>
      </c>
      <c r="G149" s="90">
        <v>12</v>
      </c>
      <c r="H149" s="85">
        <f t="shared" si="5"/>
        <v>2136</v>
      </c>
      <c r="I149" s="15" t="s">
        <v>148</v>
      </c>
      <c r="J149" s="15"/>
      <c r="K149" s="15"/>
    </row>
    <row r="150" spans="1:11" s="6" customFormat="1" ht="12.75">
      <c r="A150" s="83" t="s">
        <v>28</v>
      </c>
      <c r="B150" s="83" t="s">
        <v>12</v>
      </c>
      <c r="C150" s="15" t="s">
        <v>142</v>
      </c>
      <c r="D150" s="15" t="s">
        <v>151</v>
      </c>
      <c r="E150" s="83">
        <v>278</v>
      </c>
      <c r="F150" s="84">
        <v>1.4</v>
      </c>
      <c r="G150" s="90">
        <v>12</v>
      </c>
      <c r="H150" s="85">
        <f t="shared" si="5"/>
        <v>2382.857142857143</v>
      </c>
      <c r="I150" s="15" t="s">
        <v>145</v>
      </c>
      <c r="J150" s="15"/>
      <c r="K150" s="15"/>
    </row>
    <row r="151" spans="1:11" s="6" customFormat="1" ht="12.75">
      <c r="A151" s="15" t="s">
        <v>28</v>
      </c>
      <c r="B151" s="15" t="s">
        <v>12</v>
      </c>
      <c r="C151" s="15" t="s">
        <v>143</v>
      </c>
      <c r="D151" s="15" t="s">
        <v>153</v>
      </c>
      <c r="E151" s="15">
        <v>126</v>
      </c>
      <c r="F151" s="84">
        <v>1.5</v>
      </c>
      <c r="G151" s="90">
        <v>8</v>
      </c>
      <c r="H151" s="85">
        <f t="shared" si="5"/>
        <v>672</v>
      </c>
      <c r="I151" s="15" t="s">
        <v>147</v>
      </c>
      <c r="J151" s="15"/>
      <c r="K151" s="15"/>
    </row>
    <row r="152" spans="1:11" s="6" customFormat="1" ht="12.75">
      <c r="A152" s="15" t="s">
        <v>28</v>
      </c>
      <c r="B152" s="15" t="s">
        <v>12</v>
      </c>
      <c r="C152" s="15" t="s">
        <v>143</v>
      </c>
      <c r="D152" s="15" t="s">
        <v>156</v>
      </c>
      <c r="E152" s="16">
        <v>24</v>
      </c>
      <c r="F152" s="84">
        <v>1</v>
      </c>
      <c r="G152" s="90">
        <v>8</v>
      </c>
      <c r="H152" s="85">
        <f t="shared" si="5"/>
        <v>192</v>
      </c>
      <c r="I152" s="15" t="s">
        <v>147</v>
      </c>
      <c r="J152" s="15"/>
      <c r="K152" s="15"/>
    </row>
    <row r="153" spans="1:11" ht="12.75">
      <c r="A153" s="29"/>
      <c r="B153" s="29"/>
      <c r="C153" s="30"/>
      <c r="D153" s="29"/>
      <c r="E153" s="31"/>
      <c r="F153" s="13"/>
      <c r="G153" s="32"/>
      <c r="H153" s="13"/>
      <c r="I153" s="30"/>
      <c r="J153" s="15"/>
      <c r="K153" s="15"/>
    </row>
    <row r="154" spans="1:11" ht="12.75">
      <c r="A154" s="45" t="s">
        <v>26</v>
      </c>
      <c r="B154" s="46"/>
      <c r="C154" s="47"/>
      <c r="D154" s="46"/>
      <c r="E154" s="48">
        <f>SUM(E147:E152)</f>
        <v>967</v>
      </c>
      <c r="F154" s="49">
        <f>SUM(F147:F152)</f>
        <v>9.4</v>
      </c>
      <c r="G154" s="32"/>
      <c r="H154" s="13"/>
      <c r="I154" s="30"/>
      <c r="J154" s="15"/>
      <c r="K154" s="15"/>
    </row>
    <row r="155" spans="1:11" ht="12.75" customHeight="1">
      <c r="A155" s="29"/>
      <c r="B155" s="29"/>
      <c r="C155" s="30"/>
      <c r="D155" s="29"/>
      <c r="E155" s="31"/>
      <c r="F155" s="13"/>
      <c r="G155" s="32"/>
      <c r="H155" s="13"/>
      <c r="I155" s="30"/>
      <c r="J155" s="15"/>
      <c r="K155" s="15"/>
    </row>
    <row r="156" spans="1:11" ht="12.75">
      <c r="A156" s="82" t="s">
        <v>157</v>
      </c>
      <c r="B156" s="29"/>
      <c r="C156" s="30"/>
      <c r="D156" s="29"/>
      <c r="E156" s="31"/>
      <c r="F156" s="13"/>
      <c r="G156" s="32"/>
      <c r="H156" s="13"/>
      <c r="I156" s="30"/>
      <c r="J156" s="15"/>
      <c r="K156" s="15"/>
    </row>
    <row r="157" spans="1:11" ht="24" customHeight="1">
      <c r="A157" s="29"/>
      <c r="B157" s="15" t="s">
        <v>29</v>
      </c>
      <c r="C157" s="15" t="s">
        <v>119</v>
      </c>
      <c r="D157" s="15" t="s">
        <v>163</v>
      </c>
      <c r="E157" s="15">
        <v>150</v>
      </c>
      <c r="F157" s="13">
        <v>3</v>
      </c>
      <c r="G157" s="90">
        <v>8.12</v>
      </c>
      <c r="H157" s="85">
        <f>(E157*G157)/F157</f>
        <v>405.99999999999994</v>
      </c>
      <c r="I157" s="86" t="s">
        <v>160</v>
      </c>
      <c r="J157" s="15"/>
      <c r="K157" s="15"/>
    </row>
    <row r="158" spans="1:11" ht="24" customHeight="1">
      <c r="A158" s="29"/>
      <c r="B158" s="15" t="s">
        <v>29</v>
      </c>
      <c r="C158" s="15" t="s">
        <v>119</v>
      </c>
      <c r="D158" s="15" t="s">
        <v>164</v>
      </c>
      <c r="E158" s="15">
        <v>175</v>
      </c>
      <c r="F158" s="13">
        <v>2</v>
      </c>
      <c r="G158" s="90">
        <v>8.12</v>
      </c>
      <c r="H158" s="85">
        <f>(E158*G158)/F158</f>
        <v>710.4999999999999</v>
      </c>
      <c r="I158" s="86" t="s">
        <v>160</v>
      </c>
      <c r="J158" s="15"/>
      <c r="K158" s="15"/>
    </row>
    <row r="159" spans="1:11" ht="24" customHeight="1">
      <c r="A159" s="29"/>
      <c r="B159" s="15" t="s">
        <v>29</v>
      </c>
      <c r="C159" s="15" t="s">
        <v>165</v>
      </c>
      <c r="D159" s="15" t="s">
        <v>137</v>
      </c>
      <c r="E159" s="15">
        <v>769</v>
      </c>
      <c r="F159" s="13">
        <v>8</v>
      </c>
      <c r="G159" s="90">
        <v>8.12</v>
      </c>
      <c r="H159" s="85">
        <f>(E159*G159)/F159</f>
        <v>780.535</v>
      </c>
      <c r="I159" s="86" t="s">
        <v>159</v>
      </c>
      <c r="J159" s="15"/>
      <c r="K159" s="15"/>
    </row>
    <row r="160" spans="1:11" ht="24" customHeight="1">
      <c r="A160" s="29"/>
      <c r="B160" s="15" t="s">
        <v>29</v>
      </c>
      <c r="C160" s="15" t="s">
        <v>143</v>
      </c>
      <c r="D160" s="15" t="s">
        <v>162</v>
      </c>
      <c r="E160" s="15">
        <v>196</v>
      </c>
      <c r="F160" s="13">
        <v>2</v>
      </c>
      <c r="G160" s="90">
        <v>8.12</v>
      </c>
      <c r="H160" s="85">
        <f>(E160*G160)/F160</f>
        <v>795.7599999999999</v>
      </c>
      <c r="I160" s="86" t="s">
        <v>160</v>
      </c>
      <c r="J160" s="15"/>
      <c r="K160" s="15"/>
    </row>
    <row r="161" spans="1:11" ht="12.75" customHeight="1">
      <c r="A161" s="29"/>
      <c r="B161" s="15" t="s">
        <v>29</v>
      </c>
      <c r="C161" s="15" t="s">
        <v>143</v>
      </c>
      <c r="D161" s="15" t="s">
        <v>161</v>
      </c>
      <c r="E161" s="15">
        <v>419</v>
      </c>
      <c r="F161" s="13">
        <v>3</v>
      </c>
      <c r="G161" s="90">
        <v>8.12</v>
      </c>
      <c r="H161" s="85">
        <f>(E161*G161)/F161</f>
        <v>1134.0933333333332</v>
      </c>
      <c r="I161" s="86" t="s">
        <v>158</v>
      </c>
      <c r="J161" s="15"/>
      <c r="K161" s="15"/>
    </row>
    <row r="162" spans="1:11" ht="12.75">
      <c r="A162" s="29"/>
      <c r="B162" s="29"/>
      <c r="C162" s="30"/>
      <c r="D162" s="29"/>
      <c r="E162" s="31"/>
      <c r="F162" s="13"/>
      <c r="G162" s="32"/>
      <c r="H162" s="13"/>
      <c r="I162" s="30"/>
      <c r="J162" s="15"/>
      <c r="K162" s="15"/>
    </row>
    <row r="163" spans="1:11" ht="12.75">
      <c r="A163" s="45" t="s">
        <v>26</v>
      </c>
      <c r="B163" s="46"/>
      <c r="C163" s="47"/>
      <c r="D163" s="46"/>
      <c r="E163" s="48">
        <f>SUM(E157:E161)</f>
        <v>1709</v>
      </c>
      <c r="F163" s="49">
        <f>SUM(F157:F161)</f>
        <v>18</v>
      </c>
      <c r="G163" s="32"/>
      <c r="H163" s="13"/>
      <c r="I163" s="30"/>
      <c r="J163" s="15"/>
      <c r="K163" s="15"/>
    </row>
    <row r="164" spans="1:11" ht="12.75">
      <c r="A164" s="29"/>
      <c r="B164" s="29"/>
      <c r="C164" s="30"/>
      <c r="D164" s="29"/>
      <c r="E164" s="31"/>
      <c r="F164" s="13"/>
      <c r="G164" s="32"/>
      <c r="H164" s="13"/>
      <c r="I164" s="30"/>
      <c r="J164" s="15"/>
      <c r="K164" s="15"/>
    </row>
    <row r="165" spans="1:11" ht="12.75">
      <c r="A165" s="71"/>
      <c r="B165" s="71"/>
      <c r="C165" s="72"/>
      <c r="D165" s="71"/>
      <c r="E165" s="87" t="s">
        <v>5</v>
      </c>
      <c r="F165" s="88" t="s">
        <v>6</v>
      </c>
      <c r="G165" s="75"/>
      <c r="H165" s="74"/>
      <c r="I165" s="72"/>
      <c r="J165" s="15"/>
      <c r="K165" s="15"/>
    </row>
    <row r="166" spans="1:11" ht="12.75">
      <c r="A166" s="71"/>
      <c r="B166" s="71"/>
      <c r="C166" s="72"/>
      <c r="D166" s="71"/>
      <c r="E166" s="89">
        <f>SUM(E15,E29,E72,E102,E115,E144,E154,E163)</f>
        <v>35496</v>
      </c>
      <c r="F166" s="36">
        <f>SUM(F15,F29,F72,F102,F115,F144,F154,F163)</f>
        <v>372.75</v>
      </c>
      <c r="G166" s="75"/>
      <c r="H166" s="74"/>
      <c r="I166" s="72"/>
      <c r="J166" s="15"/>
      <c r="K166" s="15"/>
    </row>
    <row r="167" spans="1:11" ht="12.75">
      <c r="A167" s="29"/>
      <c r="B167" s="29"/>
      <c r="C167" s="30"/>
      <c r="D167" s="29"/>
      <c r="E167" s="31"/>
      <c r="F167" s="13"/>
      <c r="G167" s="32"/>
      <c r="H167" s="13"/>
      <c r="I167" s="30"/>
      <c r="J167" s="15"/>
      <c r="K167" s="15"/>
    </row>
    <row r="168" spans="1:11" ht="12.75">
      <c r="A168" s="29" t="s">
        <v>168</v>
      </c>
      <c r="B168" s="29"/>
      <c r="C168" s="30"/>
      <c r="D168" s="29"/>
      <c r="E168" s="31"/>
      <c r="F168" s="13"/>
      <c r="G168" s="32"/>
      <c r="H168" s="13"/>
      <c r="I168" s="30"/>
      <c r="J168" s="15"/>
      <c r="K168" s="15"/>
    </row>
    <row r="169" spans="1:11" ht="12.75">
      <c r="A169" s="29"/>
      <c r="B169" s="29"/>
      <c r="C169" s="30"/>
      <c r="D169" s="29"/>
      <c r="E169" s="31"/>
      <c r="F169" s="13"/>
      <c r="G169" s="32"/>
      <c r="H169" s="13"/>
      <c r="I169" s="30"/>
      <c r="J169" s="15"/>
      <c r="K169" s="15"/>
    </row>
    <row r="170" spans="1:11" ht="12.75">
      <c r="A170" s="29"/>
      <c r="B170" s="29"/>
      <c r="C170" s="30"/>
      <c r="D170" s="29"/>
      <c r="E170" s="31"/>
      <c r="F170" s="13"/>
      <c r="G170" s="32"/>
      <c r="H170" s="13"/>
      <c r="I170" s="30"/>
      <c r="J170" s="15"/>
      <c r="K170" s="15"/>
    </row>
    <row r="171" spans="1:11" ht="12.75">
      <c r="A171" s="29"/>
      <c r="B171" s="29"/>
      <c r="C171" s="30"/>
      <c r="D171" s="29"/>
      <c r="E171" s="31"/>
      <c r="F171" s="13"/>
      <c r="G171" s="32"/>
      <c r="H171" s="13"/>
      <c r="I171" s="30"/>
      <c r="J171" s="15"/>
      <c r="K171" s="15"/>
    </row>
    <row r="172" spans="1:11" ht="12.75">
      <c r="A172" s="29"/>
      <c r="B172" s="29"/>
      <c r="C172" s="30"/>
      <c r="D172" s="29"/>
      <c r="E172" s="31"/>
      <c r="F172" s="13"/>
      <c r="G172" s="32"/>
      <c r="H172" s="13"/>
      <c r="I172" s="30"/>
      <c r="J172" s="15"/>
      <c r="K172" s="15"/>
    </row>
    <row r="173" spans="1:11" ht="12.75">
      <c r="A173" s="29"/>
      <c r="B173" s="29"/>
      <c r="C173" s="30"/>
      <c r="D173" s="29"/>
      <c r="E173" s="31"/>
      <c r="F173" s="13"/>
      <c r="G173" s="32"/>
      <c r="H173" s="13"/>
      <c r="I173" s="30"/>
      <c r="J173" s="15"/>
      <c r="K173" s="15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  <row r="235" ht="12.75">
      <c r="J235" s="2"/>
    </row>
    <row r="236" ht="12.75">
      <c r="J236" s="2"/>
    </row>
    <row r="237" ht="12.75">
      <c r="J237" s="2"/>
    </row>
    <row r="238" ht="12.75">
      <c r="J238" s="2"/>
    </row>
    <row r="239" ht="12.75">
      <c r="J239" s="2"/>
    </row>
    <row r="240" ht="12.75">
      <c r="J240" s="2"/>
    </row>
    <row r="241" ht="12.75">
      <c r="J241" s="2"/>
    </row>
    <row r="242" ht="12.75">
      <c r="J242" s="2"/>
    </row>
    <row r="243" ht="12.75">
      <c r="J243" s="2"/>
    </row>
    <row r="244" ht="12.75">
      <c r="J244" s="2"/>
    </row>
    <row r="245" ht="12.75">
      <c r="J245" s="2"/>
    </row>
    <row r="246" ht="12.75">
      <c r="J246" s="2"/>
    </row>
    <row r="247" ht="12.75">
      <c r="J247" s="2"/>
    </row>
    <row r="248" ht="12.75">
      <c r="J248" s="2"/>
    </row>
    <row r="249" ht="12.75">
      <c r="J249" s="2"/>
    </row>
    <row r="250" ht="12.75">
      <c r="J250" s="2"/>
    </row>
    <row r="251" ht="12.75">
      <c r="J251" s="2"/>
    </row>
    <row r="252" ht="12.75">
      <c r="J252" s="2"/>
    </row>
    <row r="253" ht="12.75">
      <c r="J253" s="2"/>
    </row>
    <row r="254" ht="12.75">
      <c r="J254" s="2"/>
    </row>
    <row r="255" ht="12.75">
      <c r="J255" s="2"/>
    </row>
    <row r="256" ht="12.75">
      <c r="J256" s="2"/>
    </row>
    <row r="257" ht="12.75">
      <c r="J257" s="2"/>
    </row>
    <row r="258" ht="12.75">
      <c r="J258" s="2"/>
    </row>
    <row r="259" ht="12.75">
      <c r="J259" s="2"/>
    </row>
    <row r="260" ht="12.75">
      <c r="J260" s="2"/>
    </row>
    <row r="261" ht="12.75">
      <c r="J261" s="2"/>
    </row>
    <row r="262" ht="12.75">
      <c r="J262" s="2"/>
    </row>
    <row r="263" ht="12.75">
      <c r="J263" s="2"/>
    </row>
    <row r="264" ht="12.75">
      <c r="J264" s="2"/>
    </row>
    <row r="265" ht="12.75">
      <c r="J265" s="2"/>
    </row>
    <row r="266" ht="12.75">
      <c r="J266" s="2"/>
    </row>
    <row r="267" ht="12.75">
      <c r="J267" s="2"/>
    </row>
    <row r="268" ht="12.75">
      <c r="J268" s="2"/>
    </row>
    <row r="269" ht="12.75">
      <c r="J269" s="2"/>
    </row>
    <row r="270" ht="12.75">
      <c r="J270" s="2"/>
    </row>
    <row r="271" ht="12.75">
      <c r="J271" s="2"/>
    </row>
    <row r="272" ht="12.75">
      <c r="J272" s="2"/>
    </row>
    <row r="273" ht="12.75">
      <c r="J273" s="2"/>
    </row>
    <row r="274" ht="12.75">
      <c r="J274" s="2"/>
    </row>
    <row r="275" ht="12.75">
      <c r="J275" s="2"/>
    </row>
    <row r="276" ht="12.75">
      <c r="J276" s="2"/>
    </row>
    <row r="277" ht="12.75">
      <c r="J277" s="2"/>
    </row>
    <row r="278" ht="12.75">
      <c r="J278" s="2"/>
    </row>
    <row r="279" ht="12.75">
      <c r="J279" s="2"/>
    </row>
    <row r="280" ht="12.75">
      <c r="J280" s="2"/>
    </row>
    <row r="281" ht="12.75">
      <c r="J281" s="2"/>
    </row>
    <row r="282" ht="12.75">
      <c r="J282" s="2"/>
    </row>
    <row r="283" ht="12.75">
      <c r="J283" s="2"/>
    </row>
    <row r="284" ht="12.75">
      <c r="J284" s="2"/>
    </row>
    <row r="285" ht="12.75">
      <c r="J285" s="2"/>
    </row>
    <row r="286" ht="12.75">
      <c r="J286" s="2"/>
    </row>
    <row r="287" ht="12.75">
      <c r="J287" s="2"/>
    </row>
    <row r="288" ht="12.75">
      <c r="J288" s="2"/>
    </row>
    <row r="289" ht="12.75">
      <c r="J289" s="2"/>
    </row>
    <row r="290" ht="12.75">
      <c r="J290" s="2"/>
    </row>
    <row r="291" ht="12.75">
      <c r="J291" s="2"/>
    </row>
    <row r="292" ht="12.75">
      <c r="J292" s="2"/>
    </row>
    <row r="293" ht="12.75">
      <c r="J293" s="2"/>
    </row>
    <row r="294" ht="12.75">
      <c r="J294" s="2"/>
    </row>
    <row r="295" ht="12.75">
      <c r="J295" s="2"/>
    </row>
    <row r="296" ht="12.75">
      <c r="J296" s="2"/>
    </row>
    <row r="297" ht="12.75">
      <c r="J297" s="2"/>
    </row>
    <row r="298" ht="12.75">
      <c r="J298" s="2"/>
    </row>
    <row r="299" ht="12.75">
      <c r="J299" s="2"/>
    </row>
    <row r="300" ht="12.75">
      <c r="J300" s="2"/>
    </row>
    <row r="301" ht="12.75">
      <c r="J301" s="2"/>
    </row>
    <row r="302" ht="12.75">
      <c r="J302" s="2"/>
    </row>
    <row r="303" ht="12.75">
      <c r="J303" s="2"/>
    </row>
    <row r="304" ht="12.75">
      <c r="J304" s="2"/>
    </row>
    <row r="305" ht="12.75">
      <c r="J305" s="2"/>
    </row>
    <row r="306" ht="12.75">
      <c r="J306" s="2"/>
    </row>
    <row r="307" ht="12.75">
      <c r="J307" s="2"/>
    </row>
    <row r="308" ht="12.75">
      <c r="J308" s="2"/>
    </row>
    <row r="309" ht="12.75">
      <c r="J309" s="2"/>
    </row>
    <row r="310" ht="12.75">
      <c r="J310" s="2"/>
    </row>
    <row r="311" ht="12.75">
      <c r="J311" s="2"/>
    </row>
    <row r="312" ht="12.75">
      <c r="J312" s="2"/>
    </row>
    <row r="313" ht="12.75">
      <c r="J313" s="2"/>
    </row>
    <row r="314" ht="12.75">
      <c r="J314" s="2"/>
    </row>
    <row r="315" ht="12.75">
      <c r="J315" s="2"/>
    </row>
    <row r="316" ht="12.75">
      <c r="J316" s="2"/>
    </row>
    <row r="317" ht="12.75">
      <c r="J317" s="2"/>
    </row>
    <row r="318" ht="12.75">
      <c r="J318" s="2"/>
    </row>
    <row r="319" ht="12.75">
      <c r="J319" s="2"/>
    </row>
    <row r="320" ht="12.75">
      <c r="J320" s="2"/>
    </row>
    <row r="321" ht="12.75">
      <c r="J321" s="2"/>
    </row>
    <row r="322" ht="12.75">
      <c r="J322" s="2"/>
    </row>
    <row r="323" ht="12.75">
      <c r="J323" s="2"/>
    </row>
    <row r="324" ht="12.75">
      <c r="J324" s="2"/>
    </row>
    <row r="325" ht="12.75">
      <c r="J325" s="2"/>
    </row>
    <row r="326" ht="12.75">
      <c r="J326" s="2"/>
    </row>
    <row r="327" ht="12.75">
      <c r="J327" s="2"/>
    </row>
    <row r="328" ht="12.75">
      <c r="J328" s="2"/>
    </row>
    <row r="329" ht="12.75">
      <c r="J329" s="2"/>
    </row>
    <row r="330" ht="12.75">
      <c r="J330" s="2"/>
    </row>
    <row r="331" ht="12.75">
      <c r="J331" s="2"/>
    </row>
    <row r="332" ht="12.75">
      <c r="J332" s="2"/>
    </row>
    <row r="333" ht="12.75">
      <c r="J333" s="2"/>
    </row>
    <row r="334" ht="12.75">
      <c r="J334" s="2"/>
    </row>
    <row r="335" ht="12.75">
      <c r="J335" s="2"/>
    </row>
    <row r="336" ht="12.75">
      <c r="J336" s="2"/>
    </row>
    <row r="337" ht="12.75">
      <c r="J337" s="2"/>
    </row>
    <row r="338" ht="12.75">
      <c r="J338" s="2"/>
    </row>
    <row r="339" ht="12.75">
      <c r="J339" s="2"/>
    </row>
    <row r="340" ht="12.75">
      <c r="J340" s="2"/>
    </row>
    <row r="341" ht="12.75">
      <c r="J341" s="2"/>
    </row>
    <row r="342" ht="12.75">
      <c r="J342" s="2"/>
    </row>
    <row r="343" ht="12.75">
      <c r="J343" s="2"/>
    </row>
    <row r="344" ht="12.75">
      <c r="J344" s="2"/>
    </row>
    <row r="345" ht="12.75">
      <c r="J345" s="2"/>
    </row>
    <row r="346" ht="12.75">
      <c r="J346" s="2"/>
    </row>
    <row r="347" ht="12.75">
      <c r="J347" s="2"/>
    </row>
    <row r="348" ht="12.75">
      <c r="J348" s="2"/>
    </row>
    <row r="349" ht="12.75">
      <c r="J349" s="2"/>
    </row>
    <row r="350" ht="12.75">
      <c r="J350" s="2"/>
    </row>
    <row r="351" ht="12.75">
      <c r="J351" s="2"/>
    </row>
    <row r="352" ht="12.75">
      <c r="J352" s="2"/>
    </row>
    <row r="353" ht="12.75">
      <c r="J353" s="2"/>
    </row>
    <row r="354" ht="12.75">
      <c r="J354" s="2"/>
    </row>
    <row r="355" ht="12.75">
      <c r="J355" s="2"/>
    </row>
    <row r="356" ht="12.75">
      <c r="J356" s="2"/>
    </row>
    <row r="357" ht="12.75">
      <c r="J357" s="2"/>
    </row>
    <row r="358" ht="12.75">
      <c r="J358" s="2"/>
    </row>
    <row r="359" ht="12.75">
      <c r="J359" s="2"/>
    </row>
    <row r="360" ht="12.75">
      <c r="J360" s="2"/>
    </row>
    <row r="361" ht="12.75">
      <c r="J361" s="2"/>
    </row>
    <row r="362" ht="12.75">
      <c r="J362" s="2"/>
    </row>
    <row r="363" ht="12.75">
      <c r="J363" s="2"/>
    </row>
    <row r="364" ht="12.75">
      <c r="J364" s="2"/>
    </row>
    <row r="365" ht="12.75">
      <c r="J365" s="2"/>
    </row>
    <row r="366" ht="12.75">
      <c r="J366" s="2"/>
    </row>
    <row r="367" ht="12.75">
      <c r="J367" s="2"/>
    </row>
    <row r="368" ht="12.75">
      <c r="J368" s="2"/>
    </row>
    <row r="369" ht="12.75">
      <c r="J369" s="2"/>
    </row>
    <row r="370" ht="12.75">
      <c r="J370" s="2"/>
    </row>
    <row r="371" ht="12.75">
      <c r="J371" s="2"/>
    </row>
    <row r="372" ht="12.75">
      <c r="J372" s="2"/>
    </row>
    <row r="373" ht="12.75">
      <c r="J373" s="2"/>
    </row>
    <row r="374" ht="12.75">
      <c r="J374" s="2"/>
    </row>
    <row r="375" ht="12.75">
      <c r="J375" s="2"/>
    </row>
    <row r="376" ht="12.75">
      <c r="J376" s="2"/>
    </row>
    <row r="377" ht="12.75">
      <c r="J377" s="2"/>
    </row>
    <row r="378" ht="12.75">
      <c r="J378" s="2"/>
    </row>
    <row r="379" ht="12.75">
      <c r="J379" s="2"/>
    </row>
    <row r="380" ht="12.75">
      <c r="J380" s="2"/>
    </row>
    <row r="381" ht="12.75">
      <c r="J381" s="2"/>
    </row>
    <row r="382" ht="12.75">
      <c r="J382" s="2"/>
    </row>
    <row r="383" ht="12.75">
      <c r="J383" s="2"/>
    </row>
    <row r="384" ht="12.75">
      <c r="J384" s="2"/>
    </row>
    <row r="385" ht="12.75">
      <c r="J385" s="2"/>
    </row>
    <row r="386" ht="12.75">
      <c r="J386" s="2"/>
    </row>
    <row r="387" ht="12.75">
      <c r="J387" s="2"/>
    </row>
    <row r="388" ht="12.75">
      <c r="J388" s="2"/>
    </row>
    <row r="389" ht="12.75">
      <c r="J389" s="2"/>
    </row>
    <row r="390" ht="12.75">
      <c r="J390" s="2"/>
    </row>
    <row r="391" ht="12.75">
      <c r="J391" s="2"/>
    </row>
    <row r="392" ht="12.75">
      <c r="J392" s="2"/>
    </row>
    <row r="393" ht="12.75">
      <c r="J393" s="2"/>
    </row>
    <row r="394" ht="12.75">
      <c r="J394" s="2"/>
    </row>
    <row r="395" ht="12.75">
      <c r="J395" s="2"/>
    </row>
    <row r="396" ht="12.75">
      <c r="J396" s="2"/>
    </row>
    <row r="397" ht="12.75">
      <c r="J397" s="2"/>
    </row>
    <row r="398" ht="12.75">
      <c r="J398" s="2"/>
    </row>
    <row r="399" ht="12.75">
      <c r="J399" s="2"/>
    </row>
    <row r="400" ht="12.75">
      <c r="J400" s="2"/>
    </row>
    <row r="401" ht="12.75">
      <c r="J401" s="2"/>
    </row>
    <row r="402" ht="12.75">
      <c r="J402" s="2"/>
    </row>
    <row r="403" ht="12.75">
      <c r="J403" s="2"/>
    </row>
    <row r="404" ht="12.75">
      <c r="J404" s="2"/>
    </row>
    <row r="405" ht="12.75">
      <c r="J405" s="2"/>
    </row>
    <row r="406" ht="12.75">
      <c r="J406" s="2"/>
    </row>
    <row r="407" ht="12.75">
      <c r="J407" s="2"/>
    </row>
    <row r="408" ht="12.75">
      <c r="J408" s="2"/>
    </row>
    <row r="409" ht="12.75">
      <c r="J409" s="2"/>
    </row>
    <row r="410" ht="12.75">
      <c r="J410" s="2"/>
    </row>
    <row r="411" ht="12.75">
      <c r="J411" s="2"/>
    </row>
    <row r="412" ht="12.75">
      <c r="J412" s="2"/>
    </row>
    <row r="413" ht="12.75">
      <c r="J413" s="2"/>
    </row>
    <row r="414" ht="12.75">
      <c r="J414" s="2"/>
    </row>
    <row r="415" ht="12.75">
      <c r="J415" s="2"/>
    </row>
    <row r="416" ht="12.75">
      <c r="J416" s="2"/>
    </row>
    <row r="417" ht="12.75">
      <c r="J417" s="2"/>
    </row>
    <row r="418" ht="12.75">
      <c r="J418" s="2"/>
    </row>
    <row r="419" ht="12.75">
      <c r="J419" s="2"/>
    </row>
    <row r="420" ht="12.75">
      <c r="J420" s="2"/>
    </row>
    <row r="421" ht="12.75">
      <c r="J421" s="2"/>
    </row>
    <row r="422" ht="12.75">
      <c r="J422" s="2"/>
    </row>
    <row r="423" ht="12.75">
      <c r="J423" s="2"/>
    </row>
    <row r="424" ht="12.75">
      <c r="J424" s="2"/>
    </row>
    <row r="425" ht="12.75">
      <c r="J425" s="2"/>
    </row>
    <row r="426" ht="12.75">
      <c r="J426" s="2"/>
    </row>
    <row r="427" ht="12.75">
      <c r="J427" s="2"/>
    </row>
    <row r="428" ht="12.75">
      <c r="J428" s="2"/>
    </row>
    <row r="429" ht="12.75">
      <c r="J429" s="2"/>
    </row>
    <row r="430" ht="12.75">
      <c r="J430" s="2"/>
    </row>
    <row r="431" ht="12.75">
      <c r="J431" s="2"/>
    </row>
    <row r="432" ht="12.75">
      <c r="J432" s="2"/>
    </row>
    <row r="433" ht="12.75">
      <c r="J433" s="2"/>
    </row>
    <row r="434" ht="12.75">
      <c r="J434" s="2"/>
    </row>
    <row r="435" ht="12.75">
      <c r="J435" s="2"/>
    </row>
    <row r="436" ht="12.75">
      <c r="J436" s="2"/>
    </row>
    <row r="437" ht="12.75">
      <c r="J437" s="2"/>
    </row>
    <row r="438" ht="12.75">
      <c r="J438" s="2"/>
    </row>
    <row r="439" ht="12.75">
      <c r="J439" s="2"/>
    </row>
    <row r="440" ht="12.75">
      <c r="J440" s="2"/>
    </row>
    <row r="441" ht="12.75">
      <c r="J441" s="2"/>
    </row>
    <row r="442" ht="12.75">
      <c r="J442" s="2"/>
    </row>
    <row r="443" ht="12.75">
      <c r="J443" s="2"/>
    </row>
    <row r="444" ht="12.75">
      <c r="J444" s="2"/>
    </row>
    <row r="445" ht="12.75">
      <c r="J445" s="2"/>
    </row>
    <row r="446" ht="12.75">
      <c r="J446" s="2"/>
    </row>
    <row r="447" ht="12.75">
      <c r="J447" s="2"/>
    </row>
    <row r="448" ht="12.75">
      <c r="J448" s="2"/>
    </row>
    <row r="449" ht="12.75">
      <c r="J449" s="2"/>
    </row>
    <row r="450" ht="12.75">
      <c r="J450" s="2"/>
    </row>
    <row r="451" ht="12.75">
      <c r="J451" s="2"/>
    </row>
    <row r="452" ht="12.75">
      <c r="J452" s="2"/>
    </row>
    <row r="453" ht="12.75">
      <c r="J453" s="2"/>
    </row>
    <row r="454" ht="12.75">
      <c r="J454" s="2"/>
    </row>
    <row r="455" ht="12.75">
      <c r="J455" s="2"/>
    </row>
    <row r="456" ht="12.75">
      <c r="J456" s="2"/>
    </row>
    <row r="457" ht="12.75">
      <c r="J457" s="2"/>
    </row>
    <row r="458" ht="12.75">
      <c r="J458" s="2"/>
    </row>
    <row r="459" ht="12.75">
      <c r="J459" s="2"/>
    </row>
    <row r="460" ht="12.75">
      <c r="J460" s="2"/>
    </row>
    <row r="461" ht="12.75">
      <c r="J461" s="2"/>
    </row>
    <row r="462" ht="12.75">
      <c r="J462" s="2"/>
    </row>
    <row r="463" ht="12.75">
      <c r="J463" s="2"/>
    </row>
    <row r="464" ht="12.75">
      <c r="J464" s="2"/>
    </row>
    <row r="465" ht="12.75">
      <c r="J465" s="2"/>
    </row>
    <row r="466" ht="12.75">
      <c r="J466" s="2"/>
    </row>
    <row r="467" ht="12.75">
      <c r="J467" s="2"/>
    </row>
    <row r="468" ht="12.75">
      <c r="J468" s="2"/>
    </row>
    <row r="469" ht="12.75">
      <c r="J469" s="2"/>
    </row>
    <row r="470" ht="12.75">
      <c r="J470" s="2"/>
    </row>
    <row r="471" ht="12.75">
      <c r="J471" s="2"/>
    </row>
    <row r="472" ht="12.75">
      <c r="J472" s="2"/>
    </row>
    <row r="473" ht="12.75">
      <c r="J473" s="2"/>
    </row>
    <row r="474" ht="12.75">
      <c r="J474" s="2"/>
    </row>
    <row r="475" ht="12.75">
      <c r="J475" s="2"/>
    </row>
    <row r="476" ht="12.75">
      <c r="J476" s="2"/>
    </row>
    <row r="477" ht="12.75">
      <c r="J477" s="2"/>
    </row>
    <row r="478" ht="12.75">
      <c r="J478" s="2"/>
    </row>
    <row r="479" ht="12.75">
      <c r="J479" s="2"/>
    </row>
    <row r="480" ht="12.75">
      <c r="J480" s="2"/>
    </row>
    <row r="481" ht="12.75">
      <c r="J481" s="2"/>
    </row>
    <row r="482" ht="12.75">
      <c r="J482" s="2"/>
    </row>
    <row r="483" ht="12.75">
      <c r="J483" s="2"/>
    </row>
    <row r="484" ht="12.75">
      <c r="J484" s="2"/>
    </row>
    <row r="485" ht="12.75">
      <c r="J485" s="2"/>
    </row>
    <row r="486" ht="12.75">
      <c r="J486" s="2"/>
    </row>
    <row r="487" ht="12.75">
      <c r="J487" s="2"/>
    </row>
    <row r="488" ht="12.75">
      <c r="J488" s="2"/>
    </row>
    <row r="489" ht="12.75">
      <c r="J489" s="2"/>
    </row>
    <row r="490" ht="12.75">
      <c r="J490" s="2"/>
    </row>
    <row r="491" ht="12.75">
      <c r="J491" s="2"/>
    </row>
    <row r="492" ht="12.75">
      <c r="J492" s="2"/>
    </row>
    <row r="493" ht="12.75">
      <c r="J493" s="2"/>
    </row>
    <row r="494" ht="12.75">
      <c r="J494" s="2"/>
    </row>
    <row r="495" ht="12.75">
      <c r="J495" s="2"/>
    </row>
    <row r="496" ht="12.75">
      <c r="J496" s="2"/>
    </row>
    <row r="497" ht="12.75">
      <c r="J497" s="2"/>
    </row>
    <row r="498" ht="12.75">
      <c r="J498" s="2"/>
    </row>
    <row r="499" ht="12.75">
      <c r="J499" s="2"/>
    </row>
    <row r="500" ht="12.75">
      <c r="J500" s="2"/>
    </row>
    <row r="501" ht="12.75">
      <c r="J501" s="2"/>
    </row>
    <row r="502" ht="12.75">
      <c r="J502" s="2"/>
    </row>
    <row r="503" ht="12.75">
      <c r="J503" s="2"/>
    </row>
    <row r="504" ht="12.75">
      <c r="J504" s="2"/>
    </row>
    <row r="505" ht="12.75">
      <c r="J505" s="2"/>
    </row>
    <row r="506" ht="12.75">
      <c r="J506" s="2"/>
    </row>
    <row r="507" ht="12.75">
      <c r="J507" s="2"/>
    </row>
    <row r="508" ht="12.75">
      <c r="J508" s="2"/>
    </row>
    <row r="509" ht="12.75">
      <c r="J509" s="2"/>
    </row>
    <row r="510" ht="12.75">
      <c r="J510" s="2"/>
    </row>
    <row r="511" ht="12.75">
      <c r="J511" s="2"/>
    </row>
    <row r="512" ht="12.75">
      <c r="J512" s="2"/>
    </row>
    <row r="513" ht="12.75">
      <c r="J513" s="2"/>
    </row>
    <row r="514" ht="12.75">
      <c r="J514" s="2"/>
    </row>
    <row r="515" ht="12.75">
      <c r="J515" s="2"/>
    </row>
    <row r="516" ht="12.75">
      <c r="J516" s="2"/>
    </row>
    <row r="517" ht="12.75">
      <c r="J517" s="2"/>
    </row>
    <row r="518" ht="12.75">
      <c r="J518" s="2"/>
    </row>
    <row r="519" ht="12.75">
      <c r="J519" s="2"/>
    </row>
    <row r="520" ht="12.75">
      <c r="J520" s="2"/>
    </row>
    <row r="521" ht="12.75">
      <c r="J521" s="2"/>
    </row>
    <row r="522" ht="12.75">
      <c r="J522" s="2"/>
    </row>
    <row r="523" ht="12.75">
      <c r="J523" s="2"/>
    </row>
    <row r="524" ht="12.75">
      <c r="J524" s="2"/>
    </row>
    <row r="525" ht="12.75">
      <c r="J525" s="2"/>
    </row>
    <row r="526" ht="12.75">
      <c r="J526" s="2"/>
    </row>
    <row r="527" ht="12.75">
      <c r="J527" s="2"/>
    </row>
    <row r="528" ht="12.75">
      <c r="J528" s="2"/>
    </row>
    <row r="529" ht="12.75">
      <c r="J529" s="2"/>
    </row>
    <row r="530" ht="12.75">
      <c r="J530" s="2"/>
    </row>
    <row r="531" ht="12.75">
      <c r="J531" s="2"/>
    </row>
    <row r="532" ht="12.75">
      <c r="J532" s="2"/>
    </row>
    <row r="533" ht="12.75">
      <c r="J533" s="2"/>
    </row>
    <row r="534" ht="12.75">
      <c r="J534" s="2"/>
    </row>
    <row r="535" ht="12.75">
      <c r="J535" s="2"/>
    </row>
    <row r="536" ht="12.75">
      <c r="J536" s="2"/>
    </row>
    <row r="537" ht="12.75">
      <c r="J537" s="2"/>
    </row>
    <row r="538" ht="12.75">
      <c r="J538" s="2"/>
    </row>
    <row r="539" ht="12.75">
      <c r="J539" s="2"/>
    </row>
    <row r="540" ht="12.75">
      <c r="J540" s="2"/>
    </row>
    <row r="541" ht="12.75">
      <c r="J541" s="2"/>
    </row>
    <row r="542" ht="12.75">
      <c r="J542" s="2"/>
    </row>
    <row r="543" ht="12.75">
      <c r="J543" s="2"/>
    </row>
    <row r="544" ht="12.75">
      <c r="J544" s="2"/>
    </row>
    <row r="545" ht="12.75">
      <c r="J545" s="2"/>
    </row>
    <row r="546" ht="12.75">
      <c r="J546" s="2"/>
    </row>
    <row r="547" ht="12.75">
      <c r="J547" s="2"/>
    </row>
    <row r="548" ht="12.75">
      <c r="J548" s="2"/>
    </row>
    <row r="549" ht="12.75">
      <c r="J549" s="2"/>
    </row>
    <row r="550" ht="12.75">
      <c r="J550" s="2"/>
    </row>
    <row r="551" ht="12.75">
      <c r="J551" s="2"/>
    </row>
    <row r="552" ht="12.75">
      <c r="J552" s="2"/>
    </row>
    <row r="553" ht="12.75">
      <c r="J553" s="2"/>
    </row>
    <row r="554" ht="12.75">
      <c r="J554" s="2"/>
    </row>
    <row r="555" ht="12.75">
      <c r="J555" s="2"/>
    </row>
    <row r="556" ht="12.75">
      <c r="J556" s="2"/>
    </row>
    <row r="557" ht="12.75">
      <c r="J557" s="2"/>
    </row>
    <row r="558" ht="12.75">
      <c r="J558" s="2"/>
    </row>
    <row r="559" ht="12.75">
      <c r="J559" s="2"/>
    </row>
    <row r="560" ht="12.75">
      <c r="J560" s="2"/>
    </row>
    <row r="561" ht="12.75">
      <c r="J561" s="2"/>
    </row>
    <row r="562" ht="12.75">
      <c r="J562" s="2"/>
    </row>
    <row r="563" ht="12.75">
      <c r="J563" s="2"/>
    </row>
    <row r="564" ht="12.75">
      <c r="J564" s="2"/>
    </row>
    <row r="565" ht="12.75">
      <c r="J565" s="2"/>
    </row>
    <row r="566" ht="12.75">
      <c r="J566" s="2"/>
    </row>
    <row r="567" ht="12.75">
      <c r="J567" s="2"/>
    </row>
    <row r="568" ht="12.75">
      <c r="J568" s="2"/>
    </row>
    <row r="569" ht="12.75">
      <c r="J569" s="2"/>
    </row>
    <row r="570" ht="12.75">
      <c r="J570" s="2"/>
    </row>
    <row r="571" ht="12.75">
      <c r="J571" s="2"/>
    </row>
    <row r="572" ht="12.75">
      <c r="J572" s="2"/>
    </row>
    <row r="573" ht="12.75">
      <c r="J573" s="2"/>
    </row>
    <row r="574" ht="12.75">
      <c r="J574" s="2"/>
    </row>
    <row r="575" ht="12.75">
      <c r="J575" s="2"/>
    </row>
    <row r="576" ht="12.75">
      <c r="J576" s="2"/>
    </row>
    <row r="577" ht="12.75">
      <c r="J577" s="2"/>
    </row>
    <row r="578" ht="12.75">
      <c r="J578" s="2"/>
    </row>
    <row r="579" ht="12.75">
      <c r="J579" s="2"/>
    </row>
    <row r="580" ht="12.75">
      <c r="J580" s="2"/>
    </row>
    <row r="581" ht="12.75">
      <c r="J581" s="2"/>
    </row>
    <row r="582" ht="12.75">
      <c r="J582" s="2"/>
    </row>
    <row r="583" ht="12.75">
      <c r="J583" s="2"/>
    </row>
    <row r="584" ht="12.75">
      <c r="J584" s="2"/>
    </row>
    <row r="585" ht="12.75">
      <c r="J585" s="2"/>
    </row>
    <row r="586" ht="12.75">
      <c r="J586" s="2"/>
    </row>
    <row r="587" ht="12.75">
      <c r="J587" s="2"/>
    </row>
    <row r="588" ht="12.75">
      <c r="J588" s="2"/>
    </row>
    <row r="589" ht="12.75">
      <c r="J589" s="2"/>
    </row>
    <row r="590" ht="12.75">
      <c r="J590" s="2"/>
    </row>
    <row r="591" ht="12.75">
      <c r="J591" s="2"/>
    </row>
    <row r="592" ht="12.75">
      <c r="J592" s="2"/>
    </row>
    <row r="593" ht="12.75">
      <c r="J593" s="2"/>
    </row>
    <row r="594" ht="12.75">
      <c r="J594" s="2"/>
    </row>
    <row r="595" ht="12.75">
      <c r="J595" s="2"/>
    </row>
    <row r="596" ht="12.75">
      <c r="J596" s="2"/>
    </row>
    <row r="597" ht="12.75">
      <c r="J597" s="2"/>
    </row>
    <row r="598" ht="12.75">
      <c r="J598" s="2"/>
    </row>
    <row r="599" ht="12.75">
      <c r="J599" s="2"/>
    </row>
    <row r="600" ht="12.75">
      <c r="J600" s="2"/>
    </row>
    <row r="601" ht="12.75">
      <c r="J601" s="2"/>
    </row>
    <row r="602" ht="12.75">
      <c r="J602" s="2"/>
    </row>
    <row r="603" ht="12.75">
      <c r="J603" s="2"/>
    </row>
    <row r="604" ht="12.75">
      <c r="J604" s="2"/>
    </row>
    <row r="605" ht="12.75">
      <c r="J605" s="2"/>
    </row>
    <row r="606" ht="12.75">
      <c r="J606" s="2"/>
    </row>
    <row r="607" ht="12.75">
      <c r="J607" s="2"/>
    </row>
    <row r="608" ht="12.75">
      <c r="J608" s="2"/>
    </row>
    <row r="609" ht="12.75">
      <c r="J609" s="2"/>
    </row>
    <row r="610" ht="12.75">
      <c r="J610" s="2"/>
    </row>
    <row r="611" ht="12.75">
      <c r="J611" s="2"/>
    </row>
    <row r="612" ht="12.75">
      <c r="J612" s="2"/>
    </row>
    <row r="613" ht="12.75">
      <c r="J613" s="2"/>
    </row>
    <row r="614" ht="12.75">
      <c r="J614" s="2"/>
    </row>
    <row r="615" ht="12.75">
      <c r="J615" s="2"/>
    </row>
    <row r="616" ht="12.75">
      <c r="J616" s="2"/>
    </row>
    <row r="617" ht="12.75">
      <c r="J617" s="2"/>
    </row>
    <row r="618" ht="12.75">
      <c r="J618" s="2"/>
    </row>
    <row r="619" ht="12.75">
      <c r="J619" s="2"/>
    </row>
    <row r="620" ht="12.75">
      <c r="J620" s="2"/>
    </row>
    <row r="621" ht="12.75">
      <c r="J621" s="2"/>
    </row>
    <row r="622" ht="12.75">
      <c r="J622" s="2"/>
    </row>
    <row r="623" ht="12.75">
      <c r="J623" s="2"/>
    </row>
    <row r="624" ht="12.75">
      <c r="J624" s="2"/>
    </row>
    <row r="625" ht="12.75">
      <c r="J625" s="2"/>
    </row>
    <row r="626" ht="12.75">
      <c r="J626" s="2"/>
    </row>
    <row r="627" ht="12.75">
      <c r="J627" s="2"/>
    </row>
    <row r="628" ht="12.75">
      <c r="J628" s="2"/>
    </row>
    <row r="629" ht="12.75">
      <c r="J629" s="2"/>
    </row>
    <row r="630" ht="12.75">
      <c r="J630" s="2"/>
    </row>
    <row r="631" ht="12.75">
      <c r="J631" s="2"/>
    </row>
    <row r="632" ht="12.75">
      <c r="J632" s="2"/>
    </row>
    <row r="633" ht="12.75">
      <c r="J633" s="2"/>
    </row>
    <row r="634" ht="12.75">
      <c r="J634" s="2"/>
    </row>
    <row r="635" ht="12.75">
      <c r="J635" s="2"/>
    </row>
    <row r="636" ht="12.75">
      <c r="J636" s="2"/>
    </row>
    <row r="637" ht="12.75">
      <c r="J637" s="2"/>
    </row>
    <row r="638" ht="12.75">
      <c r="J638" s="2"/>
    </row>
    <row r="639" ht="12.75">
      <c r="J639" s="2"/>
    </row>
    <row r="640" ht="12.75">
      <c r="J640" s="2"/>
    </row>
    <row r="641" ht="12.75">
      <c r="J641" s="2"/>
    </row>
    <row r="642" ht="12.75">
      <c r="J642" s="2"/>
    </row>
    <row r="643" ht="12.75">
      <c r="J643" s="2"/>
    </row>
    <row r="644" ht="12.75">
      <c r="J644" s="2"/>
    </row>
    <row r="645" ht="12.75">
      <c r="J645" s="2"/>
    </row>
    <row r="646" ht="12.75">
      <c r="J646" s="2"/>
    </row>
    <row r="647" ht="12.75">
      <c r="J647" s="2"/>
    </row>
    <row r="648" ht="12.75">
      <c r="J648" s="2"/>
    </row>
    <row r="649" ht="12.75">
      <c r="J649" s="2"/>
    </row>
    <row r="650" ht="12.75">
      <c r="J650" s="2"/>
    </row>
    <row r="651" ht="12.75">
      <c r="J651" s="2"/>
    </row>
    <row r="652" ht="12.75">
      <c r="J652" s="2"/>
    </row>
    <row r="653" ht="12.75">
      <c r="J653" s="2"/>
    </row>
    <row r="654" ht="12.75">
      <c r="J654" s="2"/>
    </row>
    <row r="655" ht="12.75">
      <c r="J655" s="2"/>
    </row>
    <row r="656" ht="12.75">
      <c r="J656" s="2"/>
    </row>
    <row r="657" ht="12.75">
      <c r="J657" s="2"/>
    </row>
    <row r="658" ht="12.75">
      <c r="J658" s="2"/>
    </row>
    <row r="659" ht="12.75">
      <c r="J659" s="2"/>
    </row>
    <row r="660" ht="12.75">
      <c r="J660" s="2"/>
    </row>
    <row r="661" ht="12.75">
      <c r="J661" s="2"/>
    </row>
    <row r="662" ht="12.75">
      <c r="J662" s="2"/>
    </row>
    <row r="663" ht="12.75">
      <c r="J663" s="2"/>
    </row>
    <row r="664" ht="12.75">
      <c r="J664" s="2"/>
    </row>
    <row r="665" ht="12.75">
      <c r="J665" s="2"/>
    </row>
    <row r="666" ht="12.75">
      <c r="J666" s="2"/>
    </row>
    <row r="667" ht="12.75">
      <c r="J667" s="2"/>
    </row>
    <row r="668" ht="12.75">
      <c r="J668" s="2"/>
    </row>
    <row r="669" ht="12.75">
      <c r="J669" s="2"/>
    </row>
    <row r="670" ht="12.75">
      <c r="J670" s="2"/>
    </row>
    <row r="671" ht="12.75">
      <c r="J671" s="2"/>
    </row>
    <row r="672" ht="12.75">
      <c r="J672" s="2"/>
    </row>
    <row r="673" ht="12.75">
      <c r="J673" s="2"/>
    </row>
    <row r="674" ht="12.75">
      <c r="J674" s="2"/>
    </row>
    <row r="675" ht="12.75">
      <c r="J675" s="2"/>
    </row>
    <row r="676" ht="12.75">
      <c r="J676" s="2"/>
    </row>
    <row r="677" ht="12.75">
      <c r="J677" s="2"/>
    </row>
    <row r="678" ht="12.75">
      <c r="J678" s="2"/>
    </row>
    <row r="679" ht="12.75">
      <c r="J679" s="2"/>
    </row>
    <row r="680" ht="12.75">
      <c r="J680" s="2"/>
    </row>
    <row r="681" ht="12.75">
      <c r="J681" s="2"/>
    </row>
    <row r="682" ht="12.75">
      <c r="J682" s="2"/>
    </row>
    <row r="683" ht="12.75">
      <c r="J683" s="2"/>
    </row>
    <row r="684" ht="12.75">
      <c r="J684" s="2"/>
    </row>
    <row r="685" ht="12.75">
      <c r="J685" s="2"/>
    </row>
    <row r="686" ht="12.75">
      <c r="J686" s="2"/>
    </row>
    <row r="687" ht="12.75">
      <c r="J687" s="2"/>
    </row>
    <row r="688" ht="12.75">
      <c r="J688" s="2"/>
    </row>
    <row r="689" ht="12.75">
      <c r="J689" s="2"/>
    </row>
    <row r="690" ht="12.75">
      <c r="J690" s="2"/>
    </row>
    <row r="691" ht="12.75">
      <c r="J691" s="2"/>
    </row>
    <row r="692" ht="12.75">
      <c r="J692" s="2"/>
    </row>
    <row r="693" ht="12.75">
      <c r="J693" s="2"/>
    </row>
    <row r="694" ht="12.75">
      <c r="J694" s="2"/>
    </row>
    <row r="695" ht="12.75">
      <c r="J695" s="2"/>
    </row>
    <row r="696" ht="12.75">
      <c r="J696" s="2"/>
    </row>
    <row r="697" ht="12.75">
      <c r="J697" s="2"/>
    </row>
    <row r="698" ht="12.75">
      <c r="J698" s="2"/>
    </row>
    <row r="699" ht="12.75">
      <c r="J699" s="2"/>
    </row>
    <row r="700" ht="12.75">
      <c r="J700" s="2"/>
    </row>
    <row r="701" ht="12.75">
      <c r="J701" s="2"/>
    </row>
    <row r="702" ht="12.75">
      <c r="J702" s="2"/>
    </row>
    <row r="703" ht="12.75">
      <c r="J703" s="2"/>
    </row>
    <row r="704" ht="12.75">
      <c r="J704" s="2"/>
    </row>
    <row r="705" ht="12.75">
      <c r="J705" s="2"/>
    </row>
    <row r="706" ht="12.75">
      <c r="J706" s="2"/>
    </row>
    <row r="707" ht="12.75">
      <c r="J707" s="2"/>
    </row>
    <row r="708" ht="12.75">
      <c r="J708" s="2"/>
    </row>
    <row r="709" ht="12.75">
      <c r="J709" s="2"/>
    </row>
    <row r="710" ht="12.75">
      <c r="J710" s="2"/>
    </row>
    <row r="711" ht="12.75">
      <c r="J711" s="2"/>
    </row>
    <row r="712" ht="12.75">
      <c r="J712" s="2"/>
    </row>
    <row r="713" ht="12.75">
      <c r="J713" s="2"/>
    </row>
    <row r="714" ht="12.75">
      <c r="J714" s="2"/>
    </row>
    <row r="715" ht="12.75">
      <c r="J715" s="2"/>
    </row>
    <row r="716" ht="12.75">
      <c r="J716" s="2"/>
    </row>
    <row r="717" ht="12.75">
      <c r="J717" s="2"/>
    </row>
    <row r="718" ht="12.75">
      <c r="J718" s="2"/>
    </row>
    <row r="719" ht="12.75">
      <c r="J719" s="2"/>
    </row>
    <row r="720" ht="12.75">
      <c r="J720" s="2"/>
    </row>
    <row r="721" ht="12.75">
      <c r="J721" s="2"/>
    </row>
    <row r="722" ht="12.75">
      <c r="J722" s="2"/>
    </row>
    <row r="723" ht="12.75">
      <c r="J723" s="2"/>
    </row>
    <row r="724" ht="12.75">
      <c r="J724" s="2"/>
    </row>
    <row r="725" ht="12.75">
      <c r="J725" s="2"/>
    </row>
    <row r="726" ht="12.75">
      <c r="J726" s="2"/>
    </row>
    <row r="727" ht="12.75">
      <c r="J727" s="2"/>
    </row>
    <row r="728" ht="12.75">
      <c r="J728" s="2"/>
    </row>
    <row r="729" ht="12.75">
      <c r="J729" s="2"/>
    </row>
    <row r="730" ht="12.75">
      <c r="J730" s="2"/>
    </row>
    <row r="731" ht="12.75">
      <c r="J731" s="2"/>
    </row>
    <row r="732" ht="12.75">
      <c r="J732" s="2"/>
    </row>
    <row r="733" ht="12.75">
      <c r="J733" s="2"/>
    </row>
    <row r="734" ht="12.75">
      <c r="J734" s="2"/>
    </row>
    <row r="735" ht="12.75">
      <c r="J735" s="2"/>
    </row>
    <row r="736" ht="12.75">
      <c r="J736" s="2"/>
    </row>
    <row r="737" ht="12.75">
      <c r="J737" s="2"/>
    </row>
    <row r="738" ht="12.75">
      <c r="J738" s="2"/>
    </row>
    <row r="739" ht="12.75">
      <c r="J739" s="2"/>
    </row>
    <row r="740" ht="12.75">
      <c r="J740" s="2"/>
    </row>
    <row r="741" ht="12.75">
      <c r="J741" s="2"/>
    </row>
    <row r="742" ht="12.75">
      <c r="J742" s="2"/>
    </row>
    <row r="743" ht="12.75">
      <c r="J743" s="2"/>
    </row>
    <row r="744" ht="12.75">
      <c r="J744" s="2"/>
    </row>
    <row r="745" ht="12.75">
      <c r="J745" s="2"/>
    </row>
    <row r="746" ht="12.75">
      <c r="J746" s="2"/>
    </row>
    <row r="747" ht="12.75">
      <c r="J747" s="2"/>
    </row>
    <row r="748" ht="12.75">
      <c r="J748" s="2"/>
    </row>
    <row r="749" ht="12.75">
      <c r="J749" s="2"/>
    </row>
    <row r="750" ht="12.75">
      <c r="J750" s="2"/>
    </row>
    <row r="751" ht="12.75">
      <c r="J751" s="2"/>
    </row>
    <row r="752" ht="12.75">
      <c r="J752" s="2"/>
    </row>
    <row r="753" ht="12.75">
      <c r="J753" s="2"/>
    </row>
    <row r="754" ht="12.75">
      <c r="J754" s="2"/>
    </row>
    <row r="755" ht="12.75">
      <c r="J755" s="2"/>
    </row>
    <row r="756" ht="12.75">
      <c r="J756" s="2"/>
    </row>
    <row r="757" ht="12.75">
      <c r="J757" s="2"/>
    </row>
    <row r="758" ht="12.75">
      <c r="J758" s="2"/>
    </row>
    <row r="759" ht="12.75">
      <c r="J759" s="2"/>
    </row>
    <row r="760" ht="12.75">
      <c r="J760" s="2"/>
    </row>
    <row r="761" ht="12.75">
      <c r="J761" s="2"/>
    </row>
    <row r="762" ht="12.75">
      <c r="J762" s="2"/>
    </row>
    <row r="763" ht="12.75">
      <c r="J763" s="2"/>
    </row>
    <row r="764" ht="12.75">
      <c r="J764" s="2"/>
    </row>
    <row r="765" ht="12.75">
      <c r="J765" s="2"/>
    </row>
    <row r="766" ht="12.75">
      <c r="J766" s="2"/>
    </row>
    <row r="767" ht="12.75">
      <c r="J767" s="2"/>
    </row>
    <row r="768" ht="12.75">
      <c r="J768" s="2"/>
    </row>
    <row r="769" ht="12.75">
      <c r="J769" s="2"/>
    </row>
    <row r="770" ht="12.75">
      <c r="J770" s="2"/>
    </row>
    <row r="771" ht="12.75">
      <c r="J771" s="2"/>
    </row>
    <row r="772" ht="12.75">
      <c r="J772" s="2"/>
    </row>
    <row r="773" ht="12.75">
      <c r="J773" s="2"/>
    </row>
    <row r="774" ht="12.75">
      <c r="J774" s="2"/>
    </row>
    <row r="775" ht="12.75">
      <c r="J775" s="2"/>
    </row>
    <row r="776" ht="12.75">
      <c r="J776" s="2"/>
    </row>
    <row r="777" ht="12.75">
      <c r="J777" s="2"/>
    </row>
    <row r="778" ht="12.75">
      <c r="J778" s="2"/>
    </row>
    <row r="779" ht="12.75">
      <c r="J779" s="2"/>
    </row>
    <row r="780" ht="12.75">
      <c r="J780" s="2"/>
    </row>
    <row r="781" ht="12.75">
      <c r="J781" s="2"/>
    </row>
    <row r="782" ht="12.75">
      <c r="J782" s="2"/>
    </row>
    <row r="783" ht="12.75">
      <c r="J783" s="2"/>
    </row>
    <row r="784" ht="12.75">
      <c r="J784" s="2"/>
    </row>
    <row r="785" ht="12.75">
      <c r="J785" s="2"/>
    </row>
    <row r="786" ht="12.75">
      <c r="J786" s="2"/>
    </row>
    <row r="787" ht="12.75">
      <c r="J787" s="2"/>
    </row>
    <row r="788" ht="12.75">
      <c r="J788" s="2"/>
    </row>
    <row r="789" ht="12.75">
      <c r="J789" s="2"/>
    </row>
    <row r="790" ht="12.75">
      <c r="J790" s="2"/>
    </row>
    <row r="791" ht="12.75">
      <c r="J791" s="2"/>
    </row>
    <row r="792" ht="12.75">
      <c r="J792" s="2"/>
    </row>
    <row r="793" ht="12.75">
      <c r="J793" s="2"/>
    </row>
    <row r="794" ht="12.75">
      <c r="J794" s="2"/>
    </row>
    <row r="795" ht="12.75">
      <c r="J795" s="2"/>
    </row>
    <row r="796" ht="12.75">
      <c r="J796" s="2"/>
    </row>
    <row r="797" ht="12.75">
      <c r="J797" s="2"/>
    </row>
    <row r="798" ht="12.75">
      <c r="J798" s="2"/>
    </row>
    <row r="799" ht="12.75">
      <c r="J799" s="2"/>
    </row>
    <row r="800" ht="12.75">
      <c r="J800" s="2"/>
    </row>
    <row r="801" ht="12.75">
      <c r="J801" s="2"/>
    </row>
    <row r="802" ht="12.75">
      <c r="J802" s="2"/>
    </row>
    <row r="803" ht="12.75">
      <c r="J803" s="2"/>
    </row>
    <row r="804" ht="12.75">
      <c r="J804" s="2"/>
    </row>
    <row r="805" ht="12.75">
      <c r="J805" s="2"/>
    </row>
    <row r="806" ht="12.75">
      <c r="J806" s="2"/>
    </row>
    <row r="807" ht="12.75">
      <c r="J807" s="2"/>
    </row>
    <row r="808" ht="12.75">
      <c r="J808" s="2"/>
    </row>
    <row r="809" ht="12.75">
      <c r="J809" s="2"/>
    </row>
    <row r="810" ht="12.75">
      <c r="J810" s="2"/>
    </row>
    <row r="811" ht="12.75">
      <c r="J811" s="2"/>
    </row>
    <row r="812" ht="12.75">
      <c r="J812" s="2"/>
    </row>
    <row r="813" ht="12.75">
      <c r="J813" s="2"/>
    </row>
    <row r="814" ht="12.75">
      <c r="J814" s="2"/>
    </row>
    <row r="815" ht="12.75">
      <c r="J815" s="2"/>
    </row>
    <row r="816" ht="12.75">
      <c r="J816" s="2"/>
    </row>
    <row r="817" ht="12.75">
      <c r="J817" s="2"/>
    </row>
    <row r="818" ht="12.75">
      <c r="J818" s="2"/>
    </row>
    <row r="819" ht="12.75">
      <c r="J819" s="2"/>
    </row>
    <row r="820" ht="12.75">
      <c r="J820" s="2"/>
    </row>
    <row r="821" ht="12.75">
      <c r="J821" s="2"/>
    </row>
    <row r="822" ht="12.75">
      <c r="J822" s="2"/>
    </row>
    <row r="823" ht="12.75">
      <c r="J823" s="2"/>
    </row>
    <row r="824" ht="12.75">
      <c r="J824" s="2"/>
    </row>
    <row r="825" ht="12.75">
      <c r="J825" s="2"/>
    </row>
    <row r="826" ht="12.75">
      <c r="J826" s="2"/>
    </row>
    <row r="827" ht="12.75">
      <c r="J827" s="2"/>
    </row>
    <row r="828" ht="12.75">
      <c r="J828" s="2"/>
    </row>
    <row r="829" ht="12.75">
      <c r="J829" s="2"/>
    </row>
    <row r="830" ht="12.75">
      <c r="J830" s="2"/>
    </row>
    <row r="831" ht="12.75">
      <c r="J831" s="2"/>
    </row>
    <row r="832" ht="12.75">
      <c r="J832" s="2"/>
    </row>
    <row r="833" ht="12.75">
      <c r="J833" s="2"/>
    </row>
    <row r="834" ht="12.75">
      <c r="J834" s="2"/>
    </row>
    <row r="835" ht="12.75">
      <c r="J835" s="2"/>
    </row>
    <row r="836" ht="12.75">
      <c r="J836" s="2"/>
    </row>
    <row r="837" ht="12.75">
      <c r="J837" s="2"/>
    </row>
    <row r="838" ht="12.75">
      <c r="J838" s="2"/>
    </row>
    <row r="839" ht="12.75">
      <c r="J839" s="2"/>
    </row>
    <row r="840" ht="12.75">
      <c r="J840" s="2"/>
    </row>
    <row r="841" ht="12.75">
      <c r="J841" s="2"/>
    </row>
    <row r="842" ht="12.75">
      <c r="J842" s="2"/>
    </row>
    <row r="843" ht="12.75">
      <c r="J843" s="2"/>
    </row>
    <row r="844" ht="12.75">
      <c r="J844" s="2"/>
    </row>
    <row r="845" ht="12.75">
      <c r="J845" s="2"/>
    </row>
    <row r="846" ht="12.75">
      <c r="J846" s="2"/>
    </row>
    <row r="847" ht="12.75">
      <c r="J847" s="2"/>
    </row>
    <row r="848" ht="12.75">
      <c r="J848" s="2"/>
    </row>
    <row r="849" ht="12.75">
      <c r="J849" s="2"/>
    </row>
    <row r="850" ht="12.75">
      <c r="J850" s="2"/>
    </row>
    <row r="851" ht="12.75">
      <c r="J851" s="2"/>
    </row>
    <row r="852" ht="12.75">
      <c r="J852" s="2"/>
    </row>
    <row r="853" ht="12.75">
      <c r="J853" s="2"/>
    </row>
    <row r="854" ht="12.75">
      <c r="J854" s="2"/>
    </row>
    <row r="855" ht="12.75">
      <c r="J855" s="2"/>
    </row>
    <row r="856" ht="12.75">
      <c r="J856" s="2"/>
    </row>
    <row r="857" ht="12.75">
      <c r="J857" s="2"/>
    </row>
    <row r="858" ht="12.75">
      <c r="J858" s="2"/>
    </row>
    <row r="859" ht="12.75">
      <c r="J859" s="2"/>
    </row>
    <row r="860" ht="12.75">
      <c r="J860" s="2"/>
    </row>
    <row r="861" ht="12.75">
      <c r="J861" s="2"/>
    </row>
    <row r="862" ht="12.75">
      <c r="J862" s="2"/>
    </row>
    <row r="863" ht="12.75">
      <c r="J863" s="2"/>
    </row>
    <row r="864" ht="12.75">
      <c r="J864" s="2"/>
    </row>
    <row r="865" ht="12.75">
      <c r="J865" s="2"/>
    </row>
    <row r="866" ht="12.75">
      <c r="J866" s="2"/>
    </row>
    <row r="867" ht="12.75">
      <c r="J867" s="2"/>
    </row>
    <row r="868" ht="12.75">
      <c r="J868" s="2"/>
    </row>
    <row r="869" ht="12.75">
      <c r="J869" s="2"/>
    </row>
    <row r="870" ht="12.75">
      <c r="J870" s="2"/>
    </row>
    <row r="871" ht="12.75">
      <c r="J871" s="2"/>
    </row>
    <row r="872" ht="12.75">
      <c r="J872" s="2"/>
    </row>
    <row r="873" ht="12.75">
      <c r="J873" s="2"/>
    </row>
    <row r="874" ht="12.75">
      <c r="J874" s="2"/>
    </row>
    <row r="875" ht="12.75">
      <c r="J875" s="2"/>
    </row>
    <row r="876" ht="12.75">
      <c r="J876" s="2"/>
    </row>
    <row r="877" ht="12.75">
      <c r="J877" s="2"/>
    </row>
    <row r="878" ht="12.75">
      <c r="J878" s="2"/>
    </row>
    <row r="879" ht="12.75">
      <c r="J879" s="2"/>
    </row>
    <row r="880" ht="12.75">
      <c r="J880" s="2"/>
    </row>
    <row r="881" ht="12.75">
      <c r="J881" s="2"/>
    </row>
    <row r="882" ht="12.75">
      <c r="J882" s="2"/>
    </row>
    <row r="883" ht="12.75">
      <c r="J883" s="2"/>
    </row>
    <row r="884" ht="12.75">
      <c r="J884" s="2"/>
    </row>
    <row r="885" ht="12.75">
      <c r="J885" s="2"/>
    </row>
    <row r="886" ht="12.75">
      <c r="J886" s="2"/>
    </row>
    <row r="887" ht="12.75">
      <c r="J887" s="2"/>
    </row>
    <row r="888" ht="12.75">
      <c r="J888" s="2"/>
    </row>
    <row r="889" ht="12.75">
      <c r="J889" s="2"/>
    </row>
    <row r="890" ht="12.75">
      <c r="J890" s="2"/>
    </row>
    <row r="891" ht="12.75">
      <c r="J891" s="2"/>
    </row>
    <row r="892" ht="12.75">
      <c r="J892" s="2"/>
    </row>
    <row r="893" ht="12.75">
      <c r="J893" s="2"/>
    </row>
    <row r="894" ht="12.75">
      <c r="J894" s="2"/>
    </row>
    <row r="895" ht="12.75">
      <c r="J895" s="2"/>
    </row>
    <row r="896" ht="12.75">
      <c r="J896" s="2"/>
    </row>
    <row r="897" ht="12.75">
      <c r="J897" s="2"/>
    </row>
    <row r="898" ht="12.75">
      <c r="J898" s="2"/>
    </row>
    <row r="899" ht="12.75">
      <c r="J899" s="2"/>
    </row>
    <row r="900" ht="12.75">
      <c r="J900" s="2"/>
    </row>
    <row r="901" ht="12.75">
      <c r="J901" s="2"/>
    </row>
    <row r="902" ht="12.75">
      <c r="J902" s="2"/>
    </row>
    <row r="903" ht="12.75">
      <c r="J903" s="2"/>
    </row>
    <row r="904" ht="12.75">
      <c r="J904" s="2"/>
    </row>
    <row r="905" ht="12.75">
      <c r="J905" s="2"/>
    </row>
    <row r="906" ht="12.75">
      <c r="J906" s="2"/>
    </row>
    <row r="907" ht="12.75">
      <c r="J907" s="2"/>
    </row>
    <row r="908" ht="12.75">
      <c r="J908" s="2"/>
    </row>
    <row r="909" ht="12.75">
      <c r="J909" s="2"/>
    </row>
    <row r="910" ht="12.75">
      <c r="J910" s="2"/>
    </row>
    <row r="911" ht="12.75">
      <c r="J911" s="2"/>
    </row>
    <row r="912" ht="12.75">
      <c r="J912" s="2"/>
    </row>
    <row r="913" ht="12.75">
      <c r="J913" s="2"/>
    </row>
    <row r="914" ht="12.75">
      <c r="J914" s="2"/>
    </row>
    <row r="915" ht="12.75">
      <c r="J915" s="2"/>
    </row>
    <row r="916" ht="12.75">
      <c r="J916" s="2"/>
    </row>
    <row r="917" ht="12.75">
      <c r="J917" s="2"/>
    </row>
    <row r="918" ht="12.75">
      <c r="J918" s="2"/>
    </row>
    <row r="919" ht="12.75">
      <c r="J919" s="2"/>
    </row>
    <row r="920" ht="12.75">
      <c r="J920" s="2"/>
    </row>
    <row r="921" ht="12.75">
      <c r="J921" s="2"/>
    </row>
    <row r="922" ht="12.75">
      <c r="J922" s="2"/>
    </row>
    <row r="923" ht="12.75">
      <c r="J923" s="2"/>
    </row>
    <row r="924" ht="12.75">
      <c r="J924" s="2"/>
    </row>
    <row r="925" ht="12.75">
      <c r="J925" s="2"/>
    </row>
    <row r="926" ht="12.75">
      <c r="J926" s="2"/>
    </row>
    <row r="927" ht="12.75">
      <c r="J927" s="2"/>
    </row>
    <row r="928" ht="12.75">
      <c r="J928" s="2"/>
    </row>
    <row r="929" ht="12.75">
      <c r="J929" s="2"/>
    </row>
    <row r="930" ht="12.75">
      <c r="J930" s="2"/>
    </row>
    <row r="931" ht="12.75">
      <c r="J931" s="2"/>
    </row>
    <row r="932" ht="12.75">
      <c r="J932" s="2"/>
    </row>
    <row r="933" ht="12.75">
      <c r="J933" s="2"/>
    </row>
    <row r="934" ht="12.75">
      <c r="J934" s="2"/>
    </row>
    <row r="935" ht="12.75">
      <c r="J935" s="2"/>
    </row>
    <row r="936" ht="12.75">
      <c r="J936" s="2"/>
    </row>
    <row r="937" ht="12.75">
      <c r="J937" s="2"/>
    </row>
    <row r="938" ht="12.75">
      <c r="J938" s="2"/>
    </row>
    <row r="939" ht="12.75">
      <c r="J939" s="2"/>
    </row>
    <row r="940" ht="12.75">
      <c r="J940" s="2"/>
    </row>
    <row r="941" ht="12.75">
      <c r="J941" s="2"/>
    </row>
    <row r="942" ht="12.75">
      <c r="J942" s="2"/>
    </row>
    <row r="943" ht="12.75">
      <c r="J943" s="2"/>
    </row>
    <row r="944" ht="12.75">
      <c r="J944" s="2"/>
    </row>
    <row r="945" ht="12.75">
      <c r="J945" s="2"/>
    </row>
    <row r="946" ht="12.75">
      <c r="J946" s="2"/>
    </row>
    <row r="947" ht="12.75">
      <c r="J947" s="2"/>
    </row>
    <row r="948" ht="12.75">
      <c r="J948" s="2"/>
    </row>
    <row r="949" ht="12.75">
      <c r="J949" s="2"/>
    </row>
    <row r="950" ht="12.75">
      <c r="J950" s="2"/>
    </row>
    <row r="951" ht="12.75">
      <c r="J951" s="2"/>
    </row>
    <row r="952" ht="12.75">
      <c r="J952" s="2"/>
    </row>
    <row r="953" ht="12.75">
      <c r="J953" s="2"/>
    </row>
    <row r="954" ht="12.75">
      <c r="J954" s="2"/>
    </row>
    <row r="955" ht="12.75">
      <c r="J955" s="2"/>
    </row>
    <row r="956" ht="12.75">
      <c r="J956" s="2"/>
    </row>
    <row r="957" ht="12.75">
      <c r="J957" s="2"/>
    </row>
    <row r="958" ht="12.75">
      <c r="J958" s="2"/>
    </row>
    <row r="959" ht="12.75">
      <c r="J959" s="2"/>
    </row>
    <row r="960" ht="12.75">
      <c r="J960" s="2"/>
    </row>
    <row r="961" ht="12.75">
      <c r="J961" s="2"/>
    </row>
    <row r="962" ht="12.75">
      <c r="J962" s="2"/>
    </row>
    <row r="963" ht="12.75">
      <c r="J963" s="2"/>
    </row>
    <row r="964" ht="12.75">
      <c r="J964" s="2"/>
    </row>
    <row r="965" ht="12.75">
      <c r="J965" s="2"/>
    </row>
    <row r="966" ht="12.75">
      <c r="J966" s="2"/>
    </row>
    <row r="967" ht="12.75">
      <c r="J967" s="2"/>
    </row>
    <row r="968" ht="12.75">
      <c r="J968" s="2"/>
    </row>
    <row r="969" ht="12.75">
      <c r="J969" s="2"/>
    </row>
    <row r="970" ht="12.75">
      <c r="J970" s="2"/>
    </row>
    <row r="971" ht="12.75">
      <c r="J971" s="2"/>
    </row>
    <row r="972" ht="12.75">
      <c r="J972" s="2"/>
    </row>
    <row r="973" ht="12.75">
      <c r="J973" s="2"/>
    </row>
    <row r="974" ht="12.75">
      <c r="J974" s="2"/>
    </row>
    <row r="975" ht="12.75">
      <c r="J975" s="2"/>
    </row>
    <row r="976" ht="12.75">
      <c r="J976" s="2"/>
    </row>
    <row r="977" ht="12.75">
      <c r="J977" s="2"/>
    </row>
    <row r="978" ht="12.75">
      <c r="J978" s="2"/>
    </row>
    <row r="979" ht="12.75">
      <c r="J979" s="2"/>
    </row>
    <row r="980" ht="12.75">
      <c r="J980" s="2"/>
    </row>
    <row r="981" ht="12.75">
      <c r="J981" s="2"/>
    </row>
    <row r="982" ht="12.75">
      <c r="J982" s="2"/>
    </row>
    <row r="983" ht="12.75">
      <c r="J983" s="2"/>
    </row>
    <row r="984" ht="12.75">
      <c r="J984" s="2"/>
    </row>
    <row r="985" ht="12.75">
      <c r="J985" s="2"/>
    </row>
    <row r="986" ht="12.75">
      <c r="J986" s="2"/>
    </row>
    <row r="987" ht="12.75">
      <c r="J987" s="2"/>
    </row>
    <row r="988" ht="12.75">
      <c r="J988" s="2"/>
    </row>
    <row r="989" ht="12.75">
      <c r="J989" s="2"/>
    </row>
    <row r="990" ht="12.75">
      <c r="J990" s="2"/>
    </row>
    <row r="991" ht="12.75">
      <c r="J991" s="2"/>
    </row>
    <row r="992" ht="12.75">
      <c r="J992" s="2"/>
    </row>
    <row r="993" ht="12.75">
      <c r="J993" s="2"/>
    </row>
    <row r="994" ht="12.75">
      <c r="J994" s="2"/>
    </row>
    <row r="995" ht="12.75">
      <c r="J995" s="2"/>
    </row>
    <row r="996" ht="12.75">
      <c r="J996" s="2"/>
    </row>
    <row r="997" ht="12.75">
      <c r="J997" s="2"/>
    </row>
    <row r="998" ht="12.75">
      <c r="J998" s="2"/>
    </row>
    <row r="999" ht="12.75">
      <c r="J999" s="2"/>
    </row>
    <row r="1000" ht="12.75">
      <c r="J1000" s="2"/>
    </row>
    <row r="1001" ht="12.75">
      <c r="J1001" s="2"/>
    </row>
    <row r="1002" ht="12.75">
      <c r="J1002" s="2"/>
    </row>
    <row r="1003" ht="12.75">
      <c r="J1003" s="2"/>
    </row>
    <row r="1004" ht="12.75">
      <c r="J1004" s="2"/>
    </row>
    <row r="1005" ht="12.75">
      <c r="J1005" s="2"/>
    </row>
    <row r="1006" ht="12.75">
      <c r="J1006" s="2"/>
    </row>
    <row r="1007" ht="12.75">
      <c r="J1007" s="2"/>
    </row>
    <row r="1008" ht="12.75">
      <c r="J1008" s="2"/>
    </row>
    <row r="1009" ht="12.75">
      <c r="J1009" s="2"/>
    </row>
    <row r="1010" ht="12.75">
      <c r="J1010" s="2"/>
    </row>
    <row r="1011" ht="12.75">
      <c r="J1011" s="2"/>
    </row>
    <row r="1012" ht="12.75">
      <c r="J1012" s="2"/>
    </row>
    <row r="1013" ht="12.75">
      <c r="J1013" s="2"/>
    </row>
    <row r="1014" ht="12.75">
      <c r="J1014" s="2"/>
    </row>
    <row r="1015" ht="12.75">
      <c r="J1015" s="2"/>
    </row>
    <row r="1016" ht="12.75">
      <c r="J1016" s="2"/>
    </row>
    <row r="1017" ht="12.75">
      <c r="J1017" s="2"/>
    </row>
    <row r="1018" ht="12.75">
      <c r="J1018" s="2"/>
    </row>
    <row r="1019" ht="12.75">
      <c r="J1019" s="2"/>
    </row>
    <row r="1020" ht="12.75">
      <c r="J1020" s="2"/>
    </row>
    <row r="1021" ht="12.75">
      <c r="J1021" s="2"/>
    </row>
    <row r="1022" ht="12.75">
      <c r="J1022" s="2"/>
    </row>
    <row r="1023" ht="12.75">
      <c r="J1023" s="2"/>
    </row>
    <row r="1024" ht="12.75">
      <c r="J1024" s="2"/>
    </row>
    <row r="1025" ht="12.75">
      <c r="J1025" s="2"/>
    </row>
    <row r="1026" ht="12.75">
      <c r="J1026" s="2"/>
    </row>
    <row r="1027" ht="12.75">
      <c r="J1027" s="2"/>
    </row>
    <row r="1028" ht="12.75">
      <c r="J1028" s="2"/>
    </row>
    <row r="1029" ht="12.75">
      <c r="J1029" s="2"/>
    </row>
    <row r="1030" ht="12.75">
      <c r="J1030" s="2"/>
    </row>
    <row r="1031" ht="12.75">
      <c r="J1031" s="2"/>
    </row>
    <row r="1032" ht="12.75">
      <c r="J1032" s="2"/>
    </row>
    <row r="1033" ht="12.75">
      <c r="J1033" s="2"/>
    </row>
    <row r="1034" ht="12.75">
      <c r="J1034" s="2"/>
    </row>
    <row r="1035" ht="12.75">
      <c r="J1035" s="2"/>
    </row>
    <row r="1036" ht="12.75">
      <c r="J1036" s="2"/>
    </row>
    <row r="1037" ht="12.75">
      <c r="J1037" s="2"/>
    </row>
    <row r="1038" ht="12.75">
      <c r="J1038" s="2"/>
    </row>
    <row r="1039" ht="12.75">
      <c r="J1039" s="2"/>
    </row>
    <row r="1040" ht="12.75">
      <c r="J1040" s="2"/>
    </row>
    <row r="1041" ht="12.75">
      <c r="J1041" s="2"/>
    </row>
    <row r="1042" ht="12.75">
      <c r="J1042" s="2"/>
    </row>
    <row r="1043" ht="12.75">
      <c r="J1043" s="2"/>
    </row>
    <row r="1044" ht="12.75">
      <c r="J1044" s="2"/>
    </row>
    <row r="1045" ht="12.75">
      <c r="J1045" s="2"/>
    </row>
    <row r="1046" ht="12.75">
      <c r="J1046" s="2"/>
    </row>
    <row r="1047" ht="12.75">
      <c r="J1047" s="2"/>
    </row>
    <row r="1048" ht="12.75">
      <c r="J1048" s="2"/>
    </row>
    <row r="1049" ht="12.75">
      <c r="J1049" s="2"/>
    </row>
    <row r="1050" ht="12.75">
      <c r="J1050" s="2"/>
    </row>
    <row r="1051" ht="12.75">
      <c r="J1051" s="2"/>
    </row>
    <row r="1052" ht="12.75">
      <c r="J1052" s="2"/>
    </row>
    <row r="1053" ht="12.75">
      <c r="J1053" s="2"/>
    </row>
    <row r="1054" ht="12.75">
      <c r="J1054" s="2"/>
    </row>
    <row r="1055" ht="12.75">
      <c r="J1055" s="2"/>
    </row>
    <row r="1056" ht="12.75">
      <c r="J1056" s="2"/>
    </row>
    <row r="1057" ht="12.75">
      <c r="J1057" s="2"/>
    </row>
    <row r="1058" ht="12.75">
      <c r="J1058" s="2"/>
    </row>
    <row r="1059" ht="12.75">
      <c r="J1059" s="2"/>
    </row>
    <row r="1060" ht="12.75">
      <c r="J1060" s="2"/>
    </row>
    <row r="1061" ht="12.75">
      <c r="J1061" s="2"/>
    </row>
    <row r="1062" ht="12.75">
      <c r="J1062" s="2"/>
    </row>
    <row r="1063" ht="12.75">
      <c r="J1063" s="2"/>
    </row>
    <row r="1064" ht="12.75">
      <c r="J1064" s="2"/>
    </row>
    <row r="1065" ht="12.75">
      <c r="J1065" s="2"/>
    </row>
    <row r="1066" ht="12.75">
      <c r="J1066" s="2"/>
    </row>
    <row r="1067" ht="12.75">
      <c r="J1067" s="2"/>
    </row>
    <row r="1068" ht="12.75">
      <c r="J1068" s="2"/>
    </row>
    <row r="1069" ht="12.75">
      <c r="J1069" s="2"/>
    </row>
    <row r="1070" ht="12.75">
      <c r="J1070" s="2"/>
    </row>
    <row r="1071" ht="12.75">
      <c r="J1071" s="2"/>
    </row>
    <row r="1072" ht="12.75">
      <c r="J1072" s="2"/>
    </row>
    <row r="1073" ht="12.75">
      <c r="J1073" s="2"/>
    </row>
    <row r="1074" ht="12.75">
      <c r="J1074" s="2"/>
    </row>
    <row r="1075" ht="12.75">
      <c r="J1075" s="2"/>
    </row>
    <row r="1076" ht="12.75">
      <c r="J1076" s="2"/>
    </row>
    <row r="1077" ht="12.75">
      <c r="J1077" s="2"/>
    </row>
    <row r="1078" ht="12.75">
      <c r="J1078" s="2"/>
    </row>
    <row r="1079" ht="12.75">
      <c r="J1079" s="2"/>
    </row>
    <row r="1080" ht="12.75">
      <c r="J1080" s="2"/>
    </row>
    <row r="1081" ht="12.75">
      <c r="J1081" s="2"/>
    </row>
    <row r="1082" ht="12.75">
      <c r="J1082" s="2"/>
    </row>
    <row r="1083" ht="12.75">
      <c r="J1083" s="2"/>
    </row>
    <row r="1084" ht="12.75">
      <c r="J1084" s="2"/>
    </row>
    <row r="1085" ht="12.75">
      <c r="J1085" s="2"/>
    </row>
    <row r="1086" ht="12.75">
      <c r="J1086" s="2"/>
    </row>
    <row r="1087" ht="12.75">
      <c r="J1087" s="2"/>
    </row>
    <row r="1088" ht="12.75">
      <c r="J1088" s="2"/>
    </row>
    <row r="1089" ht="12.75">
      <c r="J1089" s="2"/>
    </row>
    <row r="1090" ht="12.75">
      <c r="J1090" s="2"/>
    </row>
    <row r="1091" ht="12.75">
      <c r="J1091" s="2"/>
    </row>
    <row r="1092" ht="12.75">
      <c r="J1092" s="2"/>
    </row>
    <row r="1093" ht="12.75">
      <c r="J1093" s="2"/>
    </row>
    <row r="1094" ht="12.75">
      <c r="J1094" s="2"/>
    </row>
    <row r="1095" ht="12.75">
      <c r="J1095" s="2"/>
    </row>
    <row r="1096" ht="12.75">
      <c r="J1096" s="2"/>
    </row>
    <row r="1097" ht="12.75">
      <c r="J1097" s="2"/>
    </row>
    <row r="1098" ht="12.75">
      <c r="J1098" s="2"/>
    </row>
    <row r="1099" ht="12.75">
      <c r="J1099" s="2"/>
    </row>
    <row r="1100" ht="12.75">
      <c r="J1100" s="2"/>
    </row>
    <row r="1101" ht="12.75">
      <c r="J1101" s="2"/>
    </row>
    <row r="1102" ht="12.75">
      <c r="J1102" s="2"/>
    </row>
    <row r="1103" ht="12.75">
      <c r="J1103" s="2"/>
    </row>
    <row r="1104" ht="12.75">
      <c r="J1104" s="2"/>
    </row>
    <row r="1105" ht="12.75">
      <c r="J1105" s="2"/>
    </row>
    <row r="1106" ht="12.75">
      <c r="J1106" s="2"/>
    </row>
    <row r="1107" ht="12.75">
      <c r="J1107" s="2"/>
    </row>
    <row r="1108" ht="12.75">
      <c r="J1108" s="2"/>
    </row>
    <row r="1109" ht="12.75">
      <c r="J1109" s="2"/>
    </row>
    <row r="1110" ht="12.75">
      <c r="J1110" s="2"/>
    </row>
    <row r="1111" ht="12.75">
      <c r="J1111" s="2"/>
    </row>
    <row r="1112" ht="12.75">
      <c r="J1112" s="2"/>
    </row>
    <row r="1113" ht="12.75">
      <c r="J1113" s="2"/>
    </row>
    <row r="1114" ht="12.75">
      <c r="J1114" s="2"/>
    </row>
    <row r="1115" ht="12.75">
      <c r="J1115" s="2"/>
    </row>
    <row r="1116" ht="12.75">
      <c r="J1116" s="2"/>
    </row>
    <row r="1117" ht="12.75">
      <c r="J1117" s="2"/>
    </row>
    <row r="1118" ht="12.75">
      <c r="J1118" s="2"/>
    </row>
    <row r="1119" ht="12.75">
      <c r="J1119" s="2"/>
    </row>
    <row r="1120" ht="12.75">
      <c r="J1120" s="2"/>
    </row>
    <row r="1121" ht="12.75">
      <c r="J1121" s="2"/>
    </row>
    <row r="1122" ht="12.75">
      <c r="J1122" s="2"/>
    </row>
    <row r="1123" ht="12.75">
      <c r="J1123" s="2"/>
    </row>
    <row r="1124" ht="12.75">
      <c r="J1124" s="2"/>
    </row>
    <row r="1125" ht="12.75">
      <c r="J1125" s="2"/>
    </row>
    <row r="1126" ht="12.75">
      <c r="J1126" s="2"/>
    </row>
    <row r="1127" ht="12.75">
      <c r="J1127" s="2"/>
    </row>
    <row r="1128" ht="12.75">
      <c r="J1128" s="2"/>
    </row>
    <row r="1129" ht="12.75">
      <c r="J1129" s="2"/>
    </row>
    <row r="1130" ht="12.75">
      <c r="J1130" s="2"/>
    </row>
    <row r="1131" ht="12.75">
      <c r="J1131" s="2"/>
    </row>
    <row r="1132" ht="12.75">
      <c r="J1132" s="2"/>
    </row>
    <row r="1133" ht="12.75">
      <c r="J1133" s="2"/>
    </row>
    <row r="1134" ht="12.75">
      <c r="J1134" s="2"/>
    </row>
  </sheetData>
  <sheetProtection password="CC4D" sheet="1" objects="1" scenarios="1"/>
  <mergeCells count="1">
    <mergeCell ref="A1:I2"/>
  </mergeCells>
  <printOptions/>
  <pageMargins left="0.75" right="0.7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Fish &amp; Wildlife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Galovich</dc:creator>
  <cp:keywords/>
  <dc:description/>
  <cp:lastModifiedBy>Bill Herber</cp:lastModifiedBy>
  <cp:lastPrinted>2004-07-13T18:18:35Z</cp:lastPrinted>
  <dcterms:created xsi:type="dcterms:W3CDTF">2004-06-30T17:11:39Z</dcterms:created>
  <dcterms:modified xsi:type="dcterms:W3CDTF">2004-09-02T18:08:38Z</dcterms:modified>
  <cp:category/>
  <cp:version/>
  <cp:contentType/>
  <cp:contentStatus/>
</cp:coreProperties>
</file>